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5" activeTab="0"/>
  </bookViews>
  <sheets>
    <sheet name="Capital de Trabaj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<sst xmlns="http://schemas.openxmlformats.org/spreadsheetml/2006/main" count="29" uniqueCount="29">
  <si>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INGRESOS POR VENTAS</t>
  </si>
  <si>
    <t>Cantidad</t>
  </si>
  <si>
    <t>Precio</t>
  </si>
  <si>
    <t>(+) Total Ingresos por ventas</t>
  </si>
  <si>
    <t>EGRESOS</t>
  </si>
  <si>
    <t>(-)Gastos de Sueldos y Salarios</t>
  </si>
  <si>
    <t>(-)Gastos de Alquiler</t>
  </si>
  <si>
    <t>(-)Gastos de Servicios Basicos</t>
  </si>
  <si>
    <t>(-) Costo de Venta</t>
  </si>
  <si>
    <t>(-)Gastos de Publicidad</t>
  </si>
  <si>
    <t>(+) Total de Egresos</t>
  </si>
  <si>
    <t>UTILIDAD O PERDIDA</t>
  </si>
  <si>
    <t>SALDO ACUMULADO</t>
  </si>
  <si>
    <t>FLUJO DE EFECTIVO NETO (CAPITAL DE TRABAJO)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</si>
  <si>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</si>
  <si>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</si>
  <si>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</si>
  <si>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</si>
  <si>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</si>
  <si>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</si>
  <si>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</si>
  <si>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</si>
  <si>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</si>
  <si>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</si>
  <si>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</si>
  <si>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</si>
  <si>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(-)Gastos de Administración</t>
  </si>
  <si>
    <t>PAN ARTESANAL</t>
  </si>
  <si>
    <t>CAPITAL DE TRABAJO DEL PROYECTO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</si>
</sst>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.00"/>
    <numFmt numFmtId="181" formatCode="_(* #,##0.0_);_(* \(#,##0.0\);_(* &quot;-&quot;??_);_(@_)"/>
    <numFmt numFmtId="182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82" fontId="20" fillId="0" borderId="10" xfId="48" applyNumberFormat="1" applyFont="1" applyBorder="1" applyAlignment="1">
      <alignment horizontal="center"/>
    </xf>
    <xf numFmtId="182" fontId="21" fillId="0" borderId="10" xfId="48" applyNumberFormat="1" applyFont="1" applyBorder="1" applyAlignment="1">
      <alignment/>
    </xf>
    <xf numFmtId="182" fontId="21" fillId="0" borderId="10" xfId="48" applyNumberFormat="1" applyFont="1" applyBorder="1" applyAlignment="1">
      <alignment horizontal="center"/>
    </xf>
    <xf numFmtId="182" fontId="20" fillId="0" borderId="10" xfId="48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82" fontId="20" fillId="0" borderId="10" xfId="48" applyNumberFormat="1" applyFont="1" applyBorder="1" applyAlignment="1">
      <alignment/>
    </xf>
    <xf numFmtId="179" fontId="21" fillId="0" borderId="10" xfId="48" applyNumberFormat="1" applyFont="1" applyBorder="1" applyAlignment="1">
      <alignment horizontal="center"/>
    </xf>
    <xf numFmtId="182" fontId="21" fillId="0" borderId="10" xfId="48" applyNumberFormat="1" applyFont="1" applyBorder="1" applyAlignment="1">
      <alignment horizontal="right"/>
    </xf>
    <xf numFmtId="182" fontId="20" fillId="0" borderId="10" xfId="48" applyNumberFormat="1" applyFont="1" applyBorder="1" applyAlignment="1">
      <alignment wrapText="1"/>
    </xf>
    <xf numFmtId="182" fontId="20" fillId="0" borderId="10" xfId="48" applyNumberFormat="1" applyFont="1" applyBorder="1" applyAlignment="1">
      <alignment horizontal="right"/>
    </xf>
    <xf numFmtId="182" fontId="21" fillId="0" borderId="10" xfId="48" applyNumberFormat="1" applyFont="1" applyBorder="1" applyAlignment="1">
      <alignment horizontal="left"/>
    </xf>
    <xf numFmtId="182" fontId="21" fillId="0" borderId="10" xfId="48" applyNumberFormat="1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30.7109375" style="3" customWidth="1"/>
    <col min="2" max="13" width="9.00390625" style="2" customWidth="1"/>
    <col min="14" max="16384" width="11.421875" style="3" customWidth="1"/>
  </cols>
  <sheetData>
    <row r="1" ht="12.75">
      <c r="A1" s="1" t="s">
        <v>27</v>
      </c>
    </row>
    <row r="2" ht="12.75">
      <c r="A2" s="1" t="s">
        <v>28</v>
      </c>
    </row>
    <row r="4" spans="1:13" ht="12.75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" customFormat="1" ht="12.75">
      <c r="A6" s="7"/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</row>
    <row r="7" spans="1:13" ht="12.75">
      <c r="A7" s="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5" t="s">
        <v>2</v>
      </c>
      <c r="B8" s="10">
        <v>0.22</v>
      </c>
      <c r="C8" s="10">
        <v>0.22</v>
      </c>
      <c r="D8" s="10">
        <v>0.22</v>
      </c>
      <c r="E8" s="10">
        <v>0.22</v>
      </c>
      <c r="F8" s="10">
        <v>0.22</v>
      </c>
      <c r="G8" s="10">
        <v>0.22</v>
      </c>
      <c r="H8" s="10">
        <v>0.22</v>
      </c>
      <c r="I8" s="10">
        <v>0.22</v>
      </c>
      <c r="J8" s="10">
        <v>0.22</v>
      </c>
      <c r="K8" s="10">
        <v>0.22</v>
      </c>
      <c r="L8" s="10">
        <v>0.22</v>
      </c>
      <c r="M8" s="10">
        <v>0.22</v>
      </c>
    </row>
    <row r="9" spans="1:13" ht="12.75">
      <c r="A9" s="5" t="s">
        <v>1</v>
      </c>
      <c r="B9" s="11">
        <v>37500</v>
      </c>
      <c r="C9" s="11">
        <v>37500</v>
      </c>
      <c r="D9" s="11">
        <v>37500</v>
      </c>
      <c r="E9" s="11">
        <v>37500</v>
      </c>
      <c r="F9" s="11">
        <v>37500</v>
      </c>
      <c r="G9" s="11">
        <v>37500</v>
      </c>
      <c r="H9" s="11">
        <v>37500</v>
      </c>
      <c r="I9" s="11">
        <v>37500</v>
      </c>
      <c r="J9" s="11">
        <v>37500</v>
      </c>
      <c r="K9" s="11">
        <v>37500</v>
      </c>
      <c r="L9" s="11">
        <v>37500</v>
      </c>
      <c r="M9" s="11">
        <v>37500</v>
      </c>
    </row>
    <row r="10" spans="1:13" s="1" customFormat="1" ht="12.75">
      <c r="A10" s="12" t="s">
        <v>3</v>
      </c>
      <c r="B10" s="13">
        <f>B8*B9</f>
        <v>8250</v>
      </c>
      <c r="C10" s="13">
        <f>C8*C9</f>
        <v>8250</v>
      </c>
      <c r="D10" s="13">
        <f>D8*D9</f>
        <v>8250</v>
      </c>
      <c r="E10" s="13">
        <f>E8*E9</f>
        <v>8250</v>
      </c>
      <c r="F10" s="13">
        <f aca="true" t="shared" si="0" ref="F10:M10">F8*F9</f>
        <v>8250</v>
      </c>
      <c r="G10" s="13">
        <f t="shared" si="0"/>
        <v>8250</v>
      </c>
      <c r="H10" s="13">
        <f t="shared" si="0"/>
        <v>8250</v>
      </c>
      <c r="I10" s="13">
        <f t="shared" si="0"/>
        <v>8250</v>
      </c>
      <c r="J10" s="13">
        <f t="shared" si="0"/>
        <v>8250</v>
      </c>
      <c r="K10" s="13">
        <f t="shared" si="0"/>
        <v>8250</v>
      </c>
      <c r="L10" s="13">
        <f t="shared" si="0"/>
        <v>8250</v>
      </c>
      <c r="M10" s="13">
        <f t="shared" si="0"/>
        <v>8250</v>
      </c>
    </row>
    <row r="11" spans="1:13" ht="12.75">
      <c r="A11" s="9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5" t="s">
        <v>8</v>
      </c>
      <c r="B12" s="11">
        <f>0.1396*B9</f>
        <v>5235</v>
      </c>
      <c r="C12" s="11">
        <f>0.1396*C9</f>
        <v>5235</v>
      </c>
      <c r="D12" s="11">
        <f aca="true" t="shared" si="1" ref="D12:M12">0.1396*D9</f>
        <v>5235</v>
      </c>
      <c r="E12" s="11">
        <f t="shared" si="1"/>
        <v>5235</v>
      </c>
      <c r="F12" s="11">
        <f t="shared" si="1"/>
        <v>5235</v>
      </c>
      <c r="G12" s="11">
        <f t="shared" si="1"/>
        <v>5235</v>
      </c>
      <c r="H12" s="11">
        <f t="shared" si="1"/>
        <v>5235</v>
      </c>
      <c r="I12" s="11">
        <f t="shared" si="1"/>
        <v>5235</v>
      </c>
      <c r="J12" s="11">
        <f t="shared" si="1"/>
        <v>5235</v>
      </c>
      <c r="K12" s="11">
        <f t="shared" si="1"/>
        <v>5235</v>
      </c>
      <c r="L12" s="11">
        <f t="shared" si="1"/>
        <v>5235</v>
      </c>
      <c r="M12" s="11">
        <f t="shared" si="1"/>
        <v>5235</v>
      </c>
    </row>
    <row r="13" spans="1:13" ht="12.75">
      <c r="A13" s="14" t="s">
        <v>9</v>
      </c>
      <c r="B13" s="11">
        <v>500</v>
      </c>
      <c r="C13" s="11">
        <f>+B13</f>
        <v>500</v>
      </c>
      <c r="D13" s="11">
        <v>300</v>
      </c>
      <c r="E13" s="11">
        <v>300</v>
      </c>
      <c r="F13" s="11">
        <f aca="true" t="shared" si="2" ref="F13:M13">+E13</f>
        <v>300</v>
      </c>
      <c r="G13" s="11">
        <f t="shared" si="2"/>
        <v>300</v>
      </c>
      <c r="H13" s="11">
        <f t="shared" si="2"/>
        <v>300</v>
      </c>
      <c r="I13" s="11">
        <f t="shared" si="2"/>
        <v>300</v>
      </c>
      <c r="J13" s="11">
        <f t="shared" si="2"/>
        <v>300</v>
      </c>
      <c r="K13" s="11">
        <f t="shared" si="2"/>
        <v>300</v>
      </c>
      <c r="L13" s="11">
        <f t="shared" si="2"/>
        <v>300</v>
      </c>
      <c r="M13" s="11">
        <f t="shared" si="2"/>
        <v>300</v>
      </c>
    </row>
    <row r="14" spans="1:13" ht="12.75">
      <c r="A14" s="15" t="s">
        <v>5</v>
      </c>
      <c r="B14" s="11">
        <v>1900</v>
      </c>
      <c r="C14" s="11">
        <v>1900</v>
      </c>
      <c r="D14" s="11">
        <v>1900</v>
      </c>
      <c r="E14" s="11">
        <v>1900</v>
      </c>
      <c r="F14" s="11">
        <v>1900</v>
      </c>
      <c r="G14" s="11">
        <v>1900</v>
      </c>
      <c r="H14" s="11">
        <v>1900</v>
      </c>
      <c r="I14" s="11">
        <v>1900</v>
      </c>
      <c r="J14" s="11">
        <v>1900</v>
      </c>
      <c r="K14" s="11">
        <v>1900</v>
      </c>
      <c r="L14" s="11">
        <v>1900</v>
      </c>
      <c r="M14" s="11">
        <v>1900</v>
      </c>
    </row>
    <row r="15" spans="1:13" ht="12.75">
      <c r="A15" s="14" t="s">
        <v>6</v>
      </c>
      <c r="B15" s="11">
        <v>350</v>
      </c>
      <c r="C15" s="11">
        <v>350</v>
      </c>
      <c r="D15" s="11">
        <v>350</v>
      </c>
      <c r="E15" s="11">
        <v>350</v>
      </c>
      <c r="F15" s="11">
        <v>350</v>
      </c>
      <c r="G15" s="11">
        <v>350</v>
      </c>
      <c r="H15" s="11">
        <v>350</v>
      </c>
      <c r="I15" s="11">
        <v>350</v>
      </c>
      <c r="J15" s="11">
        <v>350</v>
      </c>
      <c r="K15" s="11">
        <v>350</v>
      </c>
      <c r="L15" s="11">
        <v>350</v>
      </c>
      <c r="M15" s="11">
        <v>350</v>
      </c>
    </row>
    <row r="16" spans="1:13" ht="12.75">
      <c r="A16" s="15" t="s">
        <v>7</v>
      </c>
      <c r="B16" s="11">
        <v>300</v>
      </c>
      <c r="C16" s="11">
        <v>300</v>
      </c>
      <c r="D16" s="11">
        <v>300</v>
      </c>
      <c r="E16" s="11">
        <v>300</v>
      </c>
      <c r="F16" s="11">
        <v>300</v>
      </c>
      <c r="G16" s="11">
        <v>300</v>
      </c>
      <c r="H16" s="11">
        <v>300</v>
      </c>
      <c r="I16" s="11">
        <v>300</v>
      </c>
      <c r="J16" s="11">
        <v>300</v>
      </c>
      <c r="K16" s="11">
        <v>300</v>
      </c>
      <c r="L16" s="11">
        <v>300</v>
      </c>
      <c r="M16" s="11">
        <v>300</v>
      </c>
    </row>
    <row r="17" spans="1:13" ht="12.75">
      <c r="A17" s="14" t="s">
        <v>26</v>
      </c>
      <c r="B17" s="11">
        <v>45.166666666666664</v>
      </c>
      <c r="C17" s="11">
        <v>45.166666666666664</v>
      </c>
      <c r="D17" s="11">
        <v>45.166666666666664</v>
      </c>
      <c r="E17" s="11">
        <v>45.166666666666664</v>
      </c>
      <c r="F17" s="11">
        <v>45.166666666666664</v>
      </c>
      <c r="G17" s="11">
        <v>45.166666666666664</v>
      </c>
      <c r="H17" s="11">
        <v>45.166666666666664</v>
      </c>
      <c r="I17" s="11">
        <v>45.166666666666664</v>
      </c>
      <c r="J17" s="11">
        <v>45.166666666666664</v>
      </c>
      <c r="K17" s="11">
        <v>45.166666666666664</v>
      </c>
      <c r="L17" s="11">
        <v>45.166666666666664</v>
      </c>
      <c r="M17" s="11">
        <v>45.166666666666664</v>
      </c>
    </row>
    <row r="18" spans="1:13" s="1" customFormat="1" ht="12.75">
      <c r="A18" s="12" t="s">
        <v>10</v>
      </c>
      <c r="B18" s="13">
        <f>SUM(B12:B17)</f>
        <v>8330.166666666666</v>
      </c>
      <c r="C18" s="13">
        <f aca="true" t="shared" si="3" ref="C18:M18">SUM(C12:C17)</f>
        <v>8330.166666666666</v>
      </c>
      <c r="D18" s="13">
        <f t="shared" si="3"/>
        <v>8130.166666666667</v>
      </c>
      <c r="E18" s="13">
        <f t="shared" si="3"/>
        <v>8130.166666666667</v>
      </c>
      <c r="F18" s="13">
        <f t="shared" si="3"/>
        <v>8130.166666666667</v>
      </c>
      <c r="G18" s="13">
        <f t="shared" si="3"/>
        <v>8130.166666666667</v>
      </c>
      <c r="H18" s="13">
        <f t="shared" si="3"/>
        <v>8130.166666666667</v>
      </c>
      <c r="I18" s="13">
        <f t="shared" si="3"/>
        <v>8130.166666666667</v>
      </c>
      <c r="J18" s="13">
        <f t="shared" si="3"/>
        <v>8130.166666666667</v>
      </c>
      <c r="K18" s="13">
        <f t="shared" si="3"/>
        <v>8130.166666666667</v>
      </c>
      <c r="L18" s="13">
        <f t="shared" si="3"/>
        <v>8130.166666666667</v>
      </c>
      <c r="M18" s="13">
        <f t="shared" si="3"/>
        <v>8130.166666666667</v>
      </c>
    </row>
    <row r="19" spans="1:13" ht="12.75">
      <c r="A19" s="9" t="s">
        <v>11</v>
      </c>
      <c r="B19" s="11">
        <f aca="true" t="shared" si="4" ref="B19:M19">B10-B18</f>
        <v>-80.16666666666606</v>
      </c>
      <c r="C19" s="11">
        <f t="shared" si="4"/>
        <v>-80.16666666666606</v>
      </c>
      <c r="D19" s="11">
        <f t="shared" si="4"/>
        <v>119.83333333333303</v>
      </c>
      <c r="E19" s="11">
        <f t="shared" si="4"/>
        <v>119.83333333333303</v>
      </c>
      <c r="F19" s="11">
        <f t="shared" si="4"/>
        <v>119.83333333333303</v>
      </c>
      <c r="G19" s="11">
        <f t="shared" si="4"/>
        <v>119.83333333333303</v>
      </c>
      <c r="H19" s="11">
        <f t="shared" si="4"/>
        <v>119.83333333333303</v>
      </c>
      <c r="I19" s="11">
        <f t="shared" si="4"/>
        <v>119.83333333333303</v>
      </c>
      <c r="J19" s="11">
        <f t="shared" si="4"/>
        <v>119.83333333333303</v>
      </c>
      <c r="K19" s="11">
        <f t="shared" si="4"/>
        <v>119.83333333333303</v>
      </c>
      <c r="L19" s="11">
        <f t="shared" si="4"/>
        <v>119.83333333333303</v>
      </c>
      <c r="M19" s="11">
        <f t="shared" si="4"/>
        <v>119.83333333333303</v>
      </c>
    </row>
    <row r="20" spans="1:13" ht="12.75">
      <c r="A20" s="9" t="s">
        <v>12</v>
      </c>
      <c r="B20" s="11">
        <f>B19</f>
        <v>-80.16666666666606</v>
      </c>
      <c r="C20" s="11">
        <f aca="true" t="shared" si="5" ref="C20:M20">B20+C19</f>
        <v>-160.33333333333212</v>
      </c>
      <c r="D20" s="11">
        <f t="shared" si="5"/>
        <v>-40.49999999999909</v>
      </c>
      <c r="E20" s="11">
        <f t="shared" si="5"/>
        <v>79.33333333333394</v>
      </c>
      <c r="F20" s="11">
        <f t="shared" si="5"/>
        <v>199.16666666666697</v>
      </c>
      <c r="G20" s="11">
        <f t="shared" si="5"/>
        <v>319</v>
      </c>
      <c r="H20" s="11">
        <f t="shared" si="5"/>
        <v>438.83333333333303</v>
      </c>
      <c r="I20" s="11">
        <f t="shared" si="5"/>
        <v>558.6666666666661</v>
      </c>
      <c r="J20" s="11">
        <f t="shared" si="5"/>
        <v>678.4999999999991</v>
      </c>
      <c r="K20" s="11">
        <f t="shared" si="5"/>
        <v>798.3333333333321</v>
      </c>
      <c r="L20" s="11">
        <f t="shared" si="5"/>
        <v>918.1666666666652</v>
      </c>
      <c r="M20" s="13">
        <f t="shared" si="5"/>
        <v>1037.9999999999982</v>
      </c>
    </row>
  </sheetData>
  <sheetProtection/>
  <mergeCells count="1">
    <mergeCell ref="A4:M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 </cp:lastModifiedBy>
  <dcterms:created xsi:type="dcterms:W3CDTF">2010-01-21T04:05:01Z</dcterms:created>
  <dcterms:modified xsi:type="dcterms:W3CDTF">2010-02-22T05:35:25Z</dcterms:modified>
  <cp:category/>
  <cp:version/>
  <cp:contentType/>
  <cp:contentStatus/>
</cp:coreProperties>
</file>