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pivotTables/pivotTable6.xml" ContentType="application/vnd.openxmlformats-officedocument.spreadsheetml.pivot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ml.chartshap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tables/table2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6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10.xml" ContentType="application/vnd.openxmlformats-officedocument.spreadsheetml.pivotCacheDefinition+xml"/>
  <Default Extension="wmf" ContentType="image/x-wmf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Records10.xml" ContentType="application/vnd.openxmlformats-officedocument.spreadsheetml.pivotCacheRecords+xml"/>
  <Override PartName="/xl/connections.xml" ContentType="application/vnd.openxmlformats-officedocument.spreadsheetml.connections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Records6.xml" ContentType="application/vnd.openxmlformats-officedocument.spreadsheetml.pivotCacheRecords+xml"/>
  <Override PartName="/xl/drawings/drawing11.xml" ContentType="application/vnd.openxmlformats-officedocument.drawing+xml"/>
  <Override PartName="/xl/pivotTables/pivotTable12.xml" ContentType="application/vnd.openxmlformats-officedocument.spreadsheetml.pivotTable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worksheets/sheet18.xml" ContentType="application/vnd.openxmlformats-officedocument.spreadsheetml.worksheet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queryTables/queryTable4.xml" ContentType="application/vnd.openxmlformats-officedocument.spreadsheetml.queryTable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worksheets/sheet14.xml" ContentType="application/vnd.openxmlformats-officedocument.spreadsheetml.worksheet+xml"/>
  <Override PartName="/xl/pivotCache/pivotCacheDefinition9.xml" ContentType="application/vnd.openxmlformats-officedocument.spreadsheetml.pivotCacheDefinition+xml"/>
  <Override PartName="/xl/drawings/drawing7.xml" ContentType="application/vnd.openxmlformats-officedocument.drawing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5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3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drawings/drawing12.xml" ContentType="application/vnd.openxmlformats-officedocument.drawing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pivotCache/pivotCacheRecords3.xml" ContentType="application/vnd.openxmlformats-officedocument.spreadsheetml.pivotCacheRecord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queryTables/queryTable3.xml" ContentType="application/vnd.openxmlformats-officedocument.spreadsheetml.queryTable+xml"/>
  <Override PartName="/xl/pivotTables/pivotTable8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40" windowHeight="7935"/>
  </bookViews>
  <sheets>
    <sheet name="MENU PRINCIPAL" sheetId="4" r:id="rId1"/>
    <sheet name="MISION" sheetId="5" r:id="rId2"/>
    <sheet name="VISION" sheetId="6" r:id="rId3"/>
    <sheet name="OBJETIVOS" sheetId="7" r:id="rId4"/>
    <sheet name="INDICADOR 1" sheetId="1" r:id="rId5"/>
    <sheet name="INDICADOR 2" sheetId="16" r:id="rId6"/>
    <sheet name="INDICADOR 2-A" sheetId="17" r:id="rId7"/>
    <sheet name="INDICADOR 2-B" sheetId="26" r:id="rId8"/>
    <sheet name="INDICADOR 2-C" sheetId="36" r:id="rId9"/>
    <sheet name="INDICADOR 2-D" sheetId="39" r:id="rId10"/>
    <sheet name="INDICADOR 2-E" sheetId="44" r:id="rId11"/>
    <sheet name="INDICADOR 3" sheetId="41" r:id="rId12"/>
    <sheet name="Datos1" sheetId="3" r:id="rId13"/>
    <sheet name="Datos2a" sheetId="20" r:id="rId14"/>
    <sheet name="Datos2b" sheetId="21" r:id="rId15"/>
    <sheet name="Datos2c" sheetId="24" r:id="rId16"/>
    <sheet name="Datos2d" sheetId="27" r:id="rId17"/>
    <sheet name="DatosInd2c" sheetId="37" r:id="rId18"/>
    <sheet name="DatosInd2d" sheetId="40" r:id="rId19"/>
    <sheet name="datos3" sheetId="42" r:id="rId20"/>
  </sheets>
  <externalReferences>
    <externalReference r:id="rId21"/>
  </externalReferences>
  <definedNames>
    <definedName name="BOPlasticos.accdb" localSheetId="13" hidden="1">Datos2a!$A$1:$D$47</definedName>
    <definedName name="BOPlasticos.accdb" localSheetId="14" hidden="1">Datos2b!$A$1:$C$583</definedName>
    <definedName name="BOPlasticos.accdb" localSheetId="19" hidden="1">datos3!$A$1:$D$18</definedName>
    <definedName name="DMRTPlasticos.accdb_1" localSheetId="12" hidden="1">Datos1!$A$1:$C$25</definedName>
  </definedNames>
  <calcPr calcId="124519"/>
  <pivotCaches>
    <pivotCache cacheId="0" r:id="rId22"/>
    <pivotCache cacheId="1" r:id="rId23"/>
    <pivotCache cacheId="2" r:id="rId24"/>
    <pivotCache cacheId="3" r:id="rId25"/>
    <pivotCache cacheId="4" r:id="rId26"/>
    <pivotCache cacheId="5" r:id="rId27"/>
    <pivotCache cacheId="6" r:id="rId28"/>
    <pivotCache cacheId="7" r:id="rId29"/>
    <pivotCache cacheId="8" r:id="rId30"/>
    <pivotCache cacheId="9" r:id="rId31"/>
  </pivotCaches>
</workbook>
</file>

<file path=xl/calcChain.xml><?xml version="1.0" encoding="utf-8"?>
<calcChain xmlns="http://schemas.openxmlformats.org/spreadsheetml/2006/main">
  <c r="G2" i="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8" i="44" l="1"/>
  <c r="I37" i="1"/>
  <c r="D26" i="42"/>
  <c r="D27"/>
  <c r="D28"/>
  <c r="D29"/>
  <c r="D30"/>
  <c r="D31"/>
  <c r="D32"/>
  <c r="D33"/>
  <c r="D25"/>
  <c r="B34"/>
  <c r="D34"/>
  <c r="C34"/>
  <c r="D28" i="40"/>
  <c r="C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28" i="37"/>
  <c r="C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8" s="1"/>
  <c r="D28" i="27"/>
  <c r="C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8" s="1"/>
  <c r="D28" i="24"/>
  <c r="C28"/>
  <c r="E27"/>
  <c r="E26"/>
  <c r="E25"/>
  <c r="E24"/>
  <c r="E23"/>
  <c r="E22"/>
  <c r="E21"/>
  <c r="E20"/>
  <c r="E19"/>
  <c r="E18"/>
  <c r="E17"/>
  <c r="E16"/>
  <c r="E5"/>
  <c r="E6"/>
  <c r="E7"/>
  <c r="E8"/>
  <c r="E9"/>
  <c r="E10"/>
  <c r="E11"/>
  <c r="E12"/>
  <c r="E13"/>
  <c r="E14"/>
  <c r="E15"/>
  <c r="E4"/>
  <c r="E28" s="1"/>
  <c r="E28" i="40" l="1"/>
</calcChain>
</file>

<file path=xl/connections.xml><?xml version="1.0" encoding="utf-8"?>
<connections xmlns="http://schemas.openxmlformats.org/spreadsheetml/2006/main">
  <connection id="1" sourceFile="C:\Users\Jessica Luzardo\Desktop\Tesis 25-09-10\Base de Datos\BOPlasticos.accdb" keepAlive="1" name="BOPlasticos" type="5" refreshedVersion="3" background="1" saveData="1">
    <dbPr connection="Provider=Microsoft.ACE.OLEDB.12.0;User ID=Admin;Data Source=C:\Users\Jessica Luzardo\Desktop\Tesis 25-09-10\Base de Datos\BOPlasticos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Producto Defectuoso" commandType="3"/>
  </connection>
  <connection id="2" sourceFile="C:\Users\Jessica Luzardo\Desktop\Tesis 25-09-10\Base de Datos\BOPlasticos.accdb" keepAlive="1" name="BOPlasticos1" type="5" refreshedVersion="3" background="1" saveData="1">
    <dbPr connection="Provider=Microsoft.ACE.OLEDB.12.0;User ID=Admin;Data Source=C:\Users\Jessica Luzardo\Desktop\Tesis 25-09-10\Base de Datos\BOPlasticos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Facturacion Total" commandType="3"/>
  </connection>
  <connection id="3" sourceFile="C:\Users\Jessica Luzardo\Desktop\Tesis 25-09-10\Base de Datos\BOPlasticos.accdb" keepAlive="1" name="BOPlasticos2" type="5" refreshedVersion="3" background="1" saveData="1">
    <dbPr connection="Provider=Microsoft.ACE.OLEDB.12.0;User ID=Admin;Data Source=C:\Users\Jessica Luzardo\Desktop\Tesis 25-09-10\Base de Datos\BOPlasticos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Ventas por categoria de productos" commandType="3"/>
  </connection>
  <connection id="4" sourceFile="C:\Users\Jessica Luzardo\Documents\Documentos Jessica\Jsik\TESIS\06-Enero-09\DMRTPlasticos.accdb" keepAlive="1" name="DMRTPlasticos" type="5" refreshedVersion="3">
    <dbPr connection="Provider=Microsoft.ACE.OLEDB.12.0;User ID=Admin;Data Source=C:\Users\Jessica Luzardo\Documents\Documentos Jessica\Jsik\TESIS\06-Enero-09\DMRTPlasticos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VentasXvendedor" commandType="3"/>
  </connection>
  <connection id="5" sourceFile="C:\Users\Jessica Luzardo\Desktop\Tesis 04-10-10\Base de Datos\DMRTPlasticos.accdb" keepAlive="1" name="DMRTPlasticos1" type="5" refreshedVersion="3" background="1" saveData="1">
    <dbPr connection="Provider=Microsoft.ACE.OLEDB.12.0;User ID=Admin;Data Source=C:\Users\Jessica Luzardo\Desktop\Tesis 04-10-10\Base de Datos\DMRTPlasticos.accdb;Mode=ReadWrite;Extended Properties=&quot;&quot;;Jet OLEDB:System database=&quot;&quot;;Jet OLEDB:Registry Path=&quot;&quot;;Jet OLEDB:Engine Type=6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VentasXMes" commandType="3"/>
  </connection>
</connections>
</file>

<file path=xl/sharedStrings.xml><?xml version="1.0" encoding="utf-8"?>
<sst xmlns="http://schemas.openxmlformats.org/spreadsheetml/2006/main" count="1748" uniqueCount="746">
  <si>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</si>
  <si>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</si>
  <si>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</si>
  <si>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</si>
  <si>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</si>
  <si>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</si>
  <si>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</si>
  <si>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</si>
  <si>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</si>
  <si>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</si>
  <si>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</si>
  <si>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</si>
  <si>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</si>
  <si>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</si>
  <si>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AÑO</t>
  </si>
  <si>
    <t>Regresar al Menú Principal</t>
  </si>
  <si>
    <t>Parámetros:</t>
  </si>
  <si>
    <t>Indicador:</t>
  </si>
  <si>
    <t>Fórmula</t>
  </si>
  <si>
    <t>Línea Base:</t>
  </si>
  <si>
    <t>Meta:</t>
  </si>
  <si>
    <t>Valor</t>
  </si>
  <si>
    <t>Estados:</t>
  </si>
  <si>
    <t>Tendencia:</t>
  </si>
  <si>
    <t>Limite Superior:</t>
  </si>
  <si>
    <t>Limite Inferior:</t>
  </si>
  <si>
    <t>Incremento en ventas (USD$)</t>
  </si>
  <si>
    <t>Datos:</t>
  </si>
  <si>
    <t>Gráfica:</t>
  </si>
  <si>
    <t>ANIO</t>
  </si>
  <si>
    <t>MES</t>
  </si>
  <si>
    <t>SumaDeIMPORTE</t>
  </si>
  <si>
    <t>L.Base</t>
  </si>
  <si>
    <t>L.Meta</t>
  </si>
  <si>
    <t>Tendencia</t>
  </si>
  <si>
    <t>Rótulos de fila</t>
  </si>
  <si>
    <t>Valores</t>
  </si>
  <si>
    <t>Regresar a Objetivos Estrategicos</t>
  </si>
  <si>
    <t>INDICADORES</t>
  </si>
  <si>
    <t>%  Devolución por Producto Defectuoso</t>
  </si>
  <si>
    <t>% Error en la Facturación</t>
  </si>
  <si>
    <t>% Reclamos por diferencias de Precios</t>
  </si>
  <si>
    <t>% Reclamos por diferencias de Pesos</t>
  </si>
  <si>
    <t>% Devolución por Producto Defectuoso</t>
  </si>
  <si>
    <t>N°_NC</t>
  </si>
  <si>
    <t>CATEGORIA</t>
  </si>
  <si>
    <t>068-001-0000130</t>
  </si>
  <si>
    <t>068-001-0000134</t>
  </si>
  <si>
    <t>068-001-0000135</t>
  </si>
  <si>
    <t>068-001-0000150</t>
  </si>
  <si>
    <t>068-001-0000151</t>
  </si>
  <si>
    <t>068-001-0000153</t>
  </si>
  <si>
    <t>068-001-0000154</t>
  </si>
  <si>
    <t>068-001-0000159</t>
  </si>
  <si>
    <t>068-001-0000161</t>
  </si>
  <si>
    <t>068-001-0000162</t>
  </si>
  <si>
    <t>068-001-0000163</t>
  </si>
  <si>
    <t>068-001-0000164</t>
  </si>
  <si>
    <t>068-001-0000165</t>
  </si>
  <si>
    <t>068-001-0000168</t>
  </si>
  <si>
    <t>068-001-0000169</t>
  </si>
  <si>
    <t>068-001-0000171</t>
  </si>
  <si>
    <t>068-001-0000172</t>
  </si>
  <si>
    <t>068-001-0000173</t>
  </si>
  <si>
    <t>068-001-0000174</t>
  </si>
  <si>
    <t>068-001-0000175</t>
  </si>
  <si>
    <t>068-001-0000176</t>
  </si>
  <si>
    <t>068-001-0000177</t>
  </si>
  <si>
    <t>068-001-0000178</t>
  </si>
  <si>
    <t>068-001-0000180</t>
  </si>
  <si>
    <t>068-001-0000181</t>
  </si>
  <si>
    <t>068-001-0000182</t>
  </si>
  <si>
    <t>068-001-0000183</t>
  </si>
  <si>
    <t>068-002-0000017</t>
  </si>
  <si>
    <t>068-002-0000018</t>
  </si>
  <si>
    <t>068-002-0000020</t>
  </si>
  <si>
    <t>068-002-0000021</t>
  </si>
  <si>
    <t>068-002-0000022</t>
  </si>
  <si>
    <t>068-002-0000023</t>
  </si>
  <si>
    <t>068-002-0000024</t>
  </si>
  <si>
    <t>068-002-0000025</t>
  </si>
  <si>
    <t>068-002-0000026</t>
  </si>
  <si>
    <t>068-002-0000027</t>
  </si>
  <si>
    <t>068-002-0000028</t>
  </si>
  <si>
    <t>068-002-0000029</t>
  </si>
  <si>
    <t>068-002-0000030</t>
  </si>
  <si>
    <t>068-002-0000031</t>
  </si>
  <si>
    <t>068-002-0000032</t>
  </si>
  <si>
    <t>068-002-0000034</t>
  </si>
  <si>
    <t>068-002-0000035</t>
  </si>
  <si>
    <t>068-002-0000036</t>
  </si>
  <si>
    <t>068-002-0000037</t>
  </si>
  <si>
    <t>NUMERO_FACTURA</t>
  </si>
  <si>
    <t>068-001-0001377</t>
  </si>
  <si>
    <t>068-001-0001407</t>
  </si>
  <si>
    <t>068-001-0001430</t>
  </si>
  <si>
    <t>068-001-0001283</t>
  </si>
  <si>
    <t>068-001-0000910</t>
  </si>
  <si>
    <t>068-001-0001067</t>
  </si>
  <si>
    <t>068-001-0001074</t>
  </si>
  <si>
    <t>068-001-0001115</t>
  </si>
  <si>
    <t>068-001-0001147</t>
  </si>
  <si>
    <t>068-001-0001164</t>
  </si>
  <si>
    <t>068-001-0001177</t>
  </si>
  <si>
    <t>068-001-0001023</t>
  </si>
  <si>
    <t>147-002-0000001</t>
  </si>
  <si>
    <t>147-002-0000002</t>
  </si>
  <si>
    <t>147-002-0000003</t>
  </si>
  <si>
    <t>147-002-0000004</t>
  </si>
  <si>
    <t>147-002-0000005</t>
  </si>
  <si>
    <t>147-002-0000006</t>
  </si>
  <si>
    <t>147-002-0000007</t>
  </si>
  <si>
    <t>147-002-0000008</t>
  </si>
  <si>
    <t>147-002-0000009</t>
  </si>
  <si>
    <t>147-002-0000010</t>
  </si>
  <si>
    <t>147-002-0000011</t>
  </si>
  <si>
    <t>147-002-0000012</t>
  </si>
  <si>
    <t>147-002-0000013</t>
  </si>
  <si>
    <t>147-002-0000014</t>
  </si>
  <si>
    <t>147-002-0000015</t>
  </si>
  <si>
    <t>147-002-0000016</t>
  </si>
  <si>
    <t>147-002-0000017</t>
  </si>
  <si>
    <t>147-002-0000018</t>
  </si>
  <si>
    <t>147-002-0000019</t>
  </si>
  <si>
    <t>147-002-0000020</t>
  </si>
  <si>
    <t>147-002-0000021</t>
  </si>
  <si>
    <t>147-002-0000022</t>
  </si>
  <si>
    <t>147-002-0000023</t>
  </si>
  <si>
    <t>147-002-0000024</t>
  </si>
  <si>
    <t>147-002-0000025</t>
  </si>
  <si>
    <t>147-002-0000026</t>
  </si>
  <si>
    <t>147-002-0000027</t>
  </si>
  <si>
    <t>147-002-0000028</t>
  </si>
  <si>
    <t>147-002-0000029</t>
  </si>
  <si>
    <t>147-002-0000030</t>
  </si>
  <si>
    <t>147-002-0000031</t>
  </si>
  <si>
    <t>147-002-0000032</t>
  </si>
  <si>
    <t>147-002-0000033</t>
  </si>
  <si>
    <t>147-002-0000034</t>
  </si>
  <si>
    <t>147-002-0000035</t>
  </si>
  <si>
    <t>147-002-0000036</t>
  </si>
  <si>
    <t>147-002-0000037</t>
  </si>
  <si>
    <t>147-002-0000038</t>
  </si>
  <si>
    <t>147-002-0000039</t>
  </si>
  <si>
    <t>147-002-0000040</t>
  </si>
  <si>
    <t>147-002-0000041</t>
  </si>
  <si>
    <t>147-002-0000042</t>
  </si>
  <si>
    <t>147-002-0000043</t>
  </si>
  <si>
    <t>147-002-0000044</t>
  </si>
  <si>
    <t>147-002-0000045</t>
  </si>
  <si>
    <t>147-002-0000046</t>
  </si>
  <si>
    <t>147-002-0000047</t>
  </si>
  <si>
    <t>147-002-0000048</t>
  </si>
  <si>
    <t>147-002-0000049</t>
  </si>
  <si>
    <t>147-002-0000050</t>
  </si>
  <si>
    <t>147-002-0000051</t>
  </si>
  <si>
    <t>147-002-0000052</t>
  </si>
  <si>
    <t>147-002-0000053</t>
  </si>
  <si>
    <t>147-002-0000054</t>
  </si>
  <si>
    <t>147-002-0000055</t>
  </si>
  <si>
    <t>147-002-0000056</t>
  </si>
  <si>
    <t>147-002-0000057</t>
  </si>
  <si>
    <t>147-002-0000058</t>
  </si>
  <si>
    <t>147-002-0000059</t>
  </si>
  <si>
    <t>147-002-0000060</t>
  </si>
  <si>
    <t>147-002-0000061</t>
  </si>
  <si>
    <t>147-002-0000062</t>
  </si>
  <si>
    <t>147-002-0000063</t>
  </si>
  <si>
    <t>147-002-0000064</t>
  </si>
  <si>
    <t>147-002-0000065</t>
  </si>
  <si>
    <t>147-002-0000066</t>
  </si>
  <si>
    <t>147-002-0000067</t>
  </si>
  <si>
    <t>147-002-0000068</t>
  </si>
  <si>
    <t>147-002-0000069</t>
  </si>
  <si>
    <t>147-002-0000070</t>
  </si>
  <si>
    <t>147-002-0000071</t>
  </si>
  <si>
    <t>147-002-0000072</t>
  </si>
  <si>
    <t>068-002-0000256</t>
  </si>
  <si>
    <t>068-002-0000257</t>
  </si>
  <si>
    <t>068-002-0000258</t>
  </si>
  <si>
    <t>068-002-0000259</t>
  </si>
  <si>
    <t>068-002-0000260</t>
  </si>
  <si>
    <t>068-002-0000261</t>
  </si>
  <si>
    <t>068-002-0000262</t>
  </si>
  <si>
    <t>068-002-0000263</t>
  </si>
  <si>
    <t>068-002-0000264</t>
  </si>
  <si>
    <t>068-002-0000265</t>
  </si>
  <si>
    <t>068-002-0000266</t>
  </si>
  <si>
    <t>068-002-0000267</t>
  </si>
  <si>
    <t>068-002-0000268</t>
  </si>
  <si>
    <t>068-002-0000269</t>
  </si>
  <si>
    <t>068-002-0000270</t>
  </si>
  <si>
    <t>068-002-0000271</t>
  </si>
  <si>
    <t>068-002-0000272</t>
  </si>
  <si>
    <t>068-002-0000273</t>
  </si>
  <si>
    <t>068-002-0000274</t>
  </si>
  <si>
    <t>068-002-0000275</t>
  </si>
  <si>
    <t>068-002-0000276</t>
  </si>
  <si>
    <t>068-002-0000277</t>
  </si>
  <si>
    <t>068-002-0000278</t>
  </si>
  <si>
    <t>068-002-0000279</t>
  </si>
  <si>
    <t>068-002-0000280</t>
  </si>
  <si>
    <t>068-002-0000281</t>
  </si>
  <si>
    <t>068-002-0000282</t>
  </si>
  <si>
    <t>068-002-0000283</t>
  </si>
  <si>
    <t>068-002-0000284</t>
  </si>
  <si>
    <t>068-002-0000285</t>
  </si>
  <si>
    <t>068-002-0000286</t>
  </si>
  <si>
    <t>068-002-0000287</t>
  </si>
  <si>
    <t>068-002-0000288</t>
  </si>
  <si>
    <t>068-002-0000289</t>
  </si>
  <si>
    <t>068-002-0000290</t>
  </si>
  <si>
    <t>068-002-0000291</t>
  </si>
  <si>
    <t>068-002-0000292</t>
  </si>
  <si>
    <t>068-002-0000293</t>
  </si>
  <si>
    <t>068-002-0000294</t>
  </si>
  <si>
    <t>068-002-0000295</t>
  </si>
  <si>
    <t>068-002-0000296</t>
  </si>
  <si>
    <t>068-002-0000297</t>
  </si>
  <si>
    <t>068-002-0000298</t>
  </si>
  <si>
    <t>068-002-0000299</t>
  </si>
  <si>
    <t>068-002-0000300</t>
  </si>
  <si>
    <t>068-002-0000301</t>
  </si>
  <si>
    <t>068-001-0001198</t>
  </si>
  <si>
    <t>068-001-0001199</t>
  </si>
  <si>
    <t>068-001-0001200</t>
  </si>
  <si>
    <t>068-001-0001201</t>
  </si>
  <si>
    <t>068-001-0001202</t>
  </si>
  <si>
    <t>068-001-0001203</t>
  </si>
  <si>
    <t>068-001-0001204</t>
  </si>
  <si>
    <t>068-001-0001205</t>
  </si>
  <si>
    <t>068-001-0001206</t>
  </si>
  <si>
    <t>068-001-0001207</t>
  </si>
  <si>
    <t>068-001-0001208</t>
  </si>
  <si>
    <t>068-001-0001209</t>
  </si>
  <si>
    <t>068-001-0001210</t>
  </si>
  <si>
    <t>068-001-0001211</t>
  </si>
  <si>
    <t>068-001-0001212</t>
  </si>
  <si>
    <t>068-001-0001213</t>
  </si>
  <si>
    <t>068-001-0001214</t>
  </si>
  <si>
    <t>068-001-0001215</t>
  </si>
  <si>
    <t>068-001-0001216</t>
  </si>
  <si>
    <t>068-001-0001217</t>
  </si>
  <si>
    <t>068-001-0001218</t>
  </si>
  <si>
    <t>068-001-0001219</t>
  </si>
  <si>
    <t>068-001-0001220</t>
  </si>
  <si>
    <t>068-001-0001221</t>
  </si>
  <si>
    <t>068-001-0001222</t>
  </si>
  <si>
    <t>068-001-0001223</t>
  </si>
  <si>
    <t>068-001-0001224</t>
  </si>
  <si>
    <t>068-001-0001225</t>
  </si>
  <si>
    <t>068-001-0001226</t>
  </si>
  <si>
    <t>068-001-0001227</t>
  </si>
  <si>
    <t>068-001-0001228</t>
  </si>
  <si>
    <t>068-001-0001229</t>
  </si>
  <si>
    <t>068-001-0001230</t>
  </si>
  <si>
    <t>068-001-0001231</t>
  </si>
  <si>
    <t>068-001-0001232</t>
  </si>
  <si>
    <t>068-001-0001233</t>
  </si>
  <si>
    <t>068-001-0001234</t>
  </si>
  <si>
    <t>068-001-0001235</t>
  </si>
  <si>
    <t>068-001-0001236</t>
  </si>
  <si>
    <t>068-001-0001237</t>
  </si>
  <si>
    <t>068-001-0001238</t>
  </si>
  <si>
    <t>068-001-0001239</t>
  </si>
  <si>
    <t>068-001-0001240</t>
  </si>
  <si>
    <t>068-001-0001241</t>
  </si>
  <si>
    <t>068-001-0001242</t>
  </si>
  <si>
    <t>068-001-0001243</t>
  </si>
  <si>
    <t>068-001-0001244</t>
  </si>
  <si>
    <t>068-001-0001245</t>
  </si>
  <si>
    <t>068-001-0001246</t>
  </si>
  <si>
    <t>068-001-0001247</t>
  </si>
  <si>
    <t>068-001-0001248</t>
  </si>
  <si>
    <t>068-001-0001249</t>
  </si>
  <si>
    <t>068-001-0001250</t>
  </si>
  <si>
    <t>068-001-0001251</t>
  </si>
  <si>
    <t>068-001-0001252</t>
  </si>
  <si>
    <t>068-001-0001253</t>
  </si>
  <si>
    <t>068-001-0001254</t>
  </si>
  <si>
    <t>068-001-0001255</t>
  </si>
  <si>
    <t>068-001-0001256</t>
  </si>
  <si>
    <t>068-001-0001257</t>
  </si>
  <si>
    <t>068-001-0001258</t>
  </si>
  <si>
    <t>068-001-0001259</t>
  </si>
  <si>
    <t>068-001-0001260</t>
  </si>
  <si>
    <t>068-001-0001261</t>
  </si>
  <si>
    <t>068-001-0001262</t>
  </si>
  <si>
    <t>068-001-0001263</t>
  </si>
  <si>
    <t>068-001-0001265</t>
  </si>
  <si>
    <t>068-001-0001266</t>
  </si>
  <si>
    <t>068-001-0001269</t>
  </si>
  <si>
    <t>068-001-0001270</t>
  </si>
  <si>
    <t>068-001-0001271</t>
  </si>
  <si>
    <t>068-001-0001272</t>
  </si>
  <si>
    <t>068-001-0001273</t>
  </si>
  <si>
    <t>068-001-0001274</t>
  </si>
  <si>
    <t>068-001-0001275</t>
  </si>
  <si>
    <t>068-001-0001276</t>
  </si>
  <si>
    <t>068-001-0001277</t>
  </si>
  <si>
    <t>068-001-0001278</t>
  </si>
  <si>
    <t>068-001-0001279</t>
  </si>
  <si>
    <t>068-001-0001281</t>
  </si>
  <si>
    <t>068-001-0001282</t>
  </si>
  <si>
    <t>068-001-0001284</t>
  </si>
  <si>
    <t>068-001-0001285</t>
  </si>
  <si>
    <t>068-001-0001286</t>
  </si>
  <si>
    <t>068-001-0001287</t>
  </si>
  <si>
    <t>068-001-0001288</t>
  </si>
  <si>
    <t>068-001-0001289</t>
  </si>
  <si>
    <t>068-001-0001290</t>
  </si>
  <si>
    <t>068-001-0001291</t>
  </si>
  <si>
    <t>068-001-0001292</t>
  </si>
  <si>
    <t>068-001-0001293</t>
  </si>
  <si>
    <t>068-001-0001294</t>
  </si>
  <si>
    <t>068-001-0001295</t>
  </si>
  <si>
    <t>068-001-0001296</t>
  </si>
  <si>
    <t>068-001-0001297</t>
  </si>
  <si>
    <t>068-001-0001298</t>
  </si>
  <si>
    <t>068-001-0001299</t>
  </si>
  <si>
    <t>068-001-0001300</t>
  </si>
  <si>
    <t>068-001-0001310</t>
  </si>
  <si>
    <t>068-001-0001311</t>
  </si>
  <si>
    <t>068-001-0001312</t>
  </si>
  <si>
    <t>068-001-0001313</t>
  </si>
  <si>
    <t>068-001-0001314</t>
  </si>
  <si>
    <t>068-001-0001315</t>
  </si>
  <si>
    <t>068-001-0001316</t>
  </si>
  <si>
    <t>068-001-0001317</t>
  </si>
  <si>
    <t>068-001-0001320</t>
  </si>
  <si>
    <t>068-001-0001321</t>
  </si>
  <si>
    <t>068-001-0001322</t>
  </si>
  <si>
    <t>068-001-0001323</t>
  </si>
  <si>
    <t>068-001-0001324</t>
  </si>
  <si>
    <t>068-001-0001325</t>
  </si>
  <si>
    <t>068-001-0001326</t>
  </si>
  <si>
    <t>068-001-0001327</t>
  </si>
  <si>
    <t>068-001-0001328</t>
  </si>
  <si>
    <t>068-001-0001329</t>
  </si>
  <si>
    <t>068-001-0001330</t>
  </si>
  <si>
    <t>068-001-0001331</t>
  </si>
  <si>
    <t>068-002-0000302</t>
  </si>
  <si>
    <t>068-002-0000303</t>
  </si>
  <si>
    <t>068-002-0000304</t>
  </si>
  <si>
    <t>068-002-0000305</t>
  </si>
  <si>
    <t>068-002-0000306</t>
  </si>
  <si>
    <t>068-002-0000307</t>
  </si>
  <si>
    <t>068-002-0000308</t>
  </si>
  <si>
    <t>068-002-0000309</t>
  </si>
  <si>
    <t>068-002-0000310</t>
  </si>
  <si>
    <t>068-002-0000311</t>
  </si>
  <si>
    <t>068-002-0000312</t>
  </si>
  <si>
    <t>068-002-0000313</t>
  </si>
  <si>
    <t>068-002-0000314</t>
  </si>
  <si>
    <t>068-002-0000315</t>
  </si>
  <si>
    <t>068-002-0000316</t>
  </si>
  <si>
    <t>068-002-0000317</t>
  </si>
  <si>
    <t>068-002-0000318</t>
  </si>
  <si>
    <t>068-002-0000319</t>
  </si>
  <si>
    <t>068-002-0000320</t>
  </si>
  <si>
    <t>068-002-0000321</t>
  </si>
  <si>
    <t>068-002-0000322</t>
  </si>
  <si>
    <t>068-002-0000323</t>
  </si>
  <si>
    <t>068-002-0000324</t>
  </si>
  <si>
    <t>068-002-0000325</t>
  </si>
  <si>
    <t>068-002-0000326</t>
  </si>
  <si>
    <t>068-002-0000327</t>
  </si>
  <si>
    <t>068-002-0000328</t>
  </si>
  <si>
    <t>068-002-0000329</t>
  </si>
  <si>
    <t>068-002-0000330</t>
  </si>
  <si>
    <t>068-002-0000331</t>
  </si>
  <si>
    <t>068-002-0000332</t>
  </si>
  <si>
    <t>068-002-0000333</t>
  </si>
  <si>
    <t>068-002-0000334</t>
  </si>
  <si>
    <t>068-002-0000335</t>
  </si>
  <si>
    <t>068-002-0000336</t>
  </si>
  <si>
    <t>068-002-0000337</t>
  </si>
  <si>
    <t>068-002-0000338</t>
  </si>
  <si>
    <t>068-002-0000339</t>
  </si>
  <si>
    <t>068-002-0000340</t>
  </si>
  <si>
    <t>068-002-0000341</t>
  </si>
  <si>
    <t>068-002-0000342</t>
  </si>
  <si>
    <t>068-002-0000343</t>
  </si>
  <si>
    <t>068-002-0000344</t>
  </si>
  <si>
    <t>068-002-0000345</t>
  </si>
  <si>
    <t>068-002-0000346</t>
  </si>
  <si>
    <t>068-002-0000347</t>
  </si>
  <si>
    <t>068-002-0000348</t>
  </si>
  <si>
    <t>068-002-0000349</t>
  </si>
  <si>
    <t>068-002-0000350</t>
  </si>
  <si>
    <t>068-002-0000351</t>
  </si>
  <si>
    <t>068-002-0000352</t>
  </si>
  <si>
    <t>068-002-0000353</t>
  </si>
  <si>
    <t>068-002-0000354</t>
  </si>
  <si>
    <t>068-002-0000355</t>
  </si>
  <si>
    <t>068-002-0000356</t>
  </si>
  <si>
    <t>068-001-0001332</t>
  </si>
  <si>
    <t>068-001-0001333</t>
  </si>
  <si>
    <t>068-001-0001334</t>
  </si>
  <si>
    <t>068-001-0001335</t>
  </si>
  <si>
    <t>068-001-0001336</t>
  </si>
  <si>
    <t>068-001-0001337</t>
  </si>
  <si>
    <t>068-001-0001338</t>
  </si>
  <si>
    <t>068-001-0001339</t>
  </si>
  <si>
    <t>068-001-0001340</t>
  </si>
  <si>
    <t>068-001-0001341</t>
  </si>
  <si>
    <t>068-001-0001342</t>
  </si>
  <si>
    <t>068-001-0001343</t>
  </si>
  <si>
    <t>068-001-0001344</t>
  </si>
  <si>
    <t>068-001-0001347</t>
  </si>
  <si>
    <t>068-001-0001348</t>
  </si>
  <si>
    <t>068-001-0001349</t>
  </si>
  <si>
    <t>068-001-0001350</t>
  </si>
  <si>
    <t>068-001-0001351</t>
  </si>
  <si>
    <t>068-001-0001352</t>
  </si>
  <si>
    <t>068-001-0001353</t>
  </si>
  <si>
    <t>068-001-0001354</t>
  </si>
  <si>
    <t>068-001-0001355</t>
  </si>
  <si>
    <t>068-001-0001356</t>
  </si>
  <si>
    <t>068-001-0001357</t>
  </si>
  <si>
    <t>068-001-0001358</t>
  </si>
  <si>
    <t>068-001-0001359</t>
  </si>
  <si>
    <t>068-001-0001360</t>
  </si>
  <si>
    <t>068-001-0001361</t>
  </si>
  <si>
    <t>068-001-0001362</t>
  </si>
  <si>
    <t>068-001-0001363</t>
  </si>
  <si>
    <t>068-001-0001364</t>
  </si>
  <si>
    <t>068-001-0001365</t>
  </si>
  <si>
    <t>068-001-0001366</t>
  </si>
  <si>
    <t>068-001-0001367</t>
  </si>
  <si>
    <t>068-001-0001368</t>
  </si>
  <si>
    <t>068-001-0001369</t>
  </si>
  <si>
    <t>068-001-0001370</t>
  </si>
  <si>
    <t>068-001-0001371</t>
  </si>
  <si>
    <t>068-001-0001372</t>
  </si>
  <si>
    <t>068-001-0001373</t>
  </si>
  <si>
    <t>068-001-0001374</t>
  </si>
  <si>
    <t>068-001-0001375</t>
  </si>
  <si>
    <t>068-001-0001376</t>
  </si>
  <si>
    <t>068-001-0001378</t>
  </si>
  <si>
    <t>068-001-0001379</t>
  </si>
  <si>
    <t>068-001-0001380</t>
  </si>
  <si>
    <t>068-001-0001381</t>
  </si>
  <si>
    <t>068-001-0001382</t>
  </si>
  <si>
    <t>068-001-0001383</t>
  </si>
  <si>
    <t>068-001-0001384</t>
  </si>
  <si>
    <t>068-001-0001385</t>
  </si>
  <si>
    <t>068-001-0001386</t>
  </si>
  <si>
    <t>068-001-0001387</t>
  </si>
  <si>
    <t>068-001-0001388</t>
  </si>
  <si>
    <t>068-001-0001389</t>
  </si>
  <si>
    <t>068-001-0001390</t>
  </si>
  <si>
    <t>068-001-0001391</t>
  </si>
  <si>
    <t>068-001-0001392</t>
  </si>
  <si>
    <t>068-001-0001393</t>
  </si>
  <si>
    <t>068-001-0001394</t>
  </si>
  <si>
    <t>068-001-0001395</t>
  </si>
  <si>
    <t>068-001-0001396</t>
  </si>
  <si>
    <t>068-001-0001397</t>
  </si>
  <si>
    <t>068-001-0001398</t>
  </si>
  <si>
    <t>068-001-0001399</t>
  </si>
  <si>
    <t>068-001-0001400</t>
  </si>
  <si>
    <t>068-001-0001401</t>
  </si>
  <si>
    <t>068-001-0001402</t>
  </si>
  <si>
    <t>068-001-0001403</t>
  </si>
  <si>
    <t>068-001-0001404</t>
  </si>
  <si>
    <t>068-001-0001405</t>
  </si>
  <si>
    <t>068-001-0001406</t>
  </si>
  <si>
    <t>068-001-0001408</t>
  </si>
  <si>
    <t>068-001-0001409</t>
  </si>
  <si>
    <t>068-001-0001410</t>
  </si>
  <si>
    <t>068-001-0001422</t>
  </si>
  <si>
    <t>068-001-0001423</t>
  </si>
  <si>
    <t>068-001-0001424</t>
  </si>
  <si>
    <t>068-001-0001425</t>
  </si>
  <si>
    <t>068-001-0001426</t>
  </si>
  <si>
    <t>068-001-0001427</t>
  </si>
  <si>
    <t>068-001-0001428</t>
  </si>
  <si>
    <t>068-001-0001429</t>
  </si>
  <si>
    <t>068-001-0001431</t>
  </si>
  <si>
    <t>068-001-0001432</t>
  </si>
  <si>
    <t>068-001-0001433</t>
  </si>
  <si>
    <t>068-001-0001434</t>
  </si>
  <si>
    <t>068-001-0001435</t>
  </si>
  <si>
    <t>068-001-0001436</t>
  </si>
  <si>
    <t>068-001-0001442</t>
  </si>
  <si>
    <t>068-001-0001443</t>
  </si>
  <si>
    <t>068-001-0001444</t>
  </si>
  <si>
    <t>068-001-0001445</t>
  </si>
  <si>
    <t>068-001-0001446</t>
  </si>
  <si>
    <t>068-001-0001447</t>
  </si>
  <si>
    <t>068-001-0001448</t>
  </si>
  <si>
    <t>068-001-0001449</t>
  </si>
  <si>
    <t>068-001-0001450</t>
  </si>
  <si>
    <t>068-001-0001452</t>
  </si>
  <si>
    <t>068-001-0001453</t>
  </si>
  <si>
    <t>068-001-0001454</t>
  </si>
  <si>
    <t>068-001-0001455</t>
  </si>
  <si>
    <t>068-001-0001456</t>
  </si>
  <si>
    <t>068-001-0001457</t>
  </si>
  <si>
    <t>068-001-0001458</t>
  </si>
  <si>
    <t>068-001-0001459</t>
  </si>
  <si>
    <t>068-001-0001460</t>
  </si>
  <si>
    <t>068-001-0001461</t>
  </si>
  <si>
    <t>068-001-0001462</t>
  </si>
  <si>
    <t>068-001-0001463</t>
  </si>
  <si>
    <t>068-001-0001464</t>
  </si>
  <si>
    <t>068-001-0001465</t>
  </si>
  <si>
    <t>068-001-0001466</t>
  </si>
  <si>
    <t>068-001-0001467</t>
  </si>
  <si>
    <t>068-001-0001468</t>
  </si>
  <si>
    <t>068-001-0001470</t>
  </si>
  <si>
    <t>068-001-0001471</t>
  </si>
  <si>
    <t>068-001-0001472</t>
  </si>
  <si>
    <t>068-001-0001473</t>
  </si>
  <si>
    <t>068-001-0001474</t>
  </si>
  <si>
    <t>068-001-0001475</t>
  </si>
  <si>
    <t>068-001-0001476</t>
  </si>
  <si>
    <t>068-001-0001477</t>
  </si>
  <si>
    <t>068-001-0001478</t>
  </si>
  <si>
    <t>068-001-0001489</t>
  </si>
  <si>
    <t>068-001-0001490</t>
  </si>
  <si>
    <t>068-001-0001491</t>
  </si>
  <si>
    <t>068-001-0001492</t>
  </si>
  <si>
    <t>068-001-0001493</t>
  </si>
  <si>
    <t>068-001-0001494</t>
  </si>
  <si>
    <t>068-001-0001495</t>
  </si>
  <si>
    <t>068-001-0001496</t>
  </si>
  <si>
    <t>068-001-0001497</t>
  </si>
  <si>
    <t>068-001-0001498</t>
  </si>
  <si>
    <t>068-001-0001499</t>
  </si>
  <si>
    <t>068-001-0001500</t>
  </si>
  <si>
    <t>068-001-0001501</t>
  </si>
  <si>
    <t>068-001-0001502</t>
  </si>
  <si>
    <t>068-001-0001503</t>
  </si>
  <si>
    <t>068-001-0001504</t>
  </si>
  <si>
    <t>068-001-0001505</t>
  </si>
  <si>
    <t>068-001-0001506</t>
  </si>
  <si>
    <t>068-001-0001507</t>
  </si>
  <si>
    <t>068-001-0001508</t>
  </si>
  <si>
    <t>068-001-0001509</t>
  </si>
  <si>
    <t>068-001-0001513</t>
  </si>
  <si>
    <t>068-001-0001514</t>
  </si>
  <si>
    <t>068-001-0001515</t>
  </si>
  <si>
    <t>068-001-0001516</t>
  </si>
  <si>
    <t>068-001-0001517</t>
  </si>
  <si>
    <t>068-001-0001519</t>
  </si>
  <si>
    <t>068-001-0001520</t>
  </si>
  <si>
    <t>068-001-0001522</t>
  </si>
  <si>
    <t>068-001-0001523</t>
  </si>
  <si>
    <t>068-001-0001524</t>
  </si>
  <si>
    <t>068-001-0001525</t>
  </si>
  <si>
    <t>068-001-0001526</t>
  </si>
  <si>
    <t>068-001-0001527</t>
  </si>
  <si>
    <t>068-001-0001528</t>
  </si>
  <si>
    <t>068-001-0001529</t>
  </si>
  <si>
    <t>068-001-0001530</t>
  </si>
  <si>
    <t>068-001-0001531</t>
  </si>
  <si>
    <t>068-001-0001532</t>
  </si>
  <si>
    <t>068-001-0001533</t>
  </si>
  <si>
    <t>068-001-0001534</t>
  </si>
  <si>
    <t>068-001-0001535</t>
  </si>
  <si>
    <t>068-001-0001536</t>
  </si>
  <si>
    <t>068-001-0001537</t>
  </si>
  <si>
    <t>068-001-0001538</t>
  </si>
  <si>
    <t>068-001-0001539</t>
  </si>
  <si>
    <t>068-001-0001540</t>
  </si>
  <si>
    <t>068-001-0001541</t>
  </si>
  <si>
    <t>068-001-0001542</t>
  </si>
  <si>
    <t>068-001-0001543</t>
  </si>
  <si>
    <t>068-001-0001544</t>
  </si>
  <si>
    <t>068-001-0001545</t>
  </si>
  <si>
    <t>068-001-0001546</t>
  </si>
  <si>
    <t>068-001-0001547</t>
  </si>
  <si>
    <t>068-001-0001549</t>
  </si>
  <si>
    <t>068-001-0001550</t>
  </si>
  <si>
    <t>068-001-0001551</t>
  </si>
  <si>
    <t>068-002-0000151</t>
  </si>
  <si>
    <t>068-002-0000152</t>
  </si>
  <si>
    <t>068-002-0000153</t>
  </si>
  <si>
    <t>068-002-0000154</t>
  </si>
  <si>
    <t>068-002-0000155</t>
  </si>
  <si>
    <t>068-002-0000156</t>
  </si>
  <si>
    <t>068-002-0000157</t>
  </si>
  <si>
    <t>068-002-0000158</t>
  </si>
  <si>
    <t>068-002-0000159</t>
  </si>
  <si>
    <t>068-002-0000160</t>
  </si>
  <si>
    <t>068-002-0000161</t>
  </si>
  <si>
    <t>068-002-0000162</t>
  </si>
  <si>
    <t>068-002-0000163</t>
  </si>
  <si>
    <t>068-002-0000164</t>
  </si>
  <si>
    <t>068-002-0000165</t>
  </si>
  <si>
    <t>068-002-0000166</t>
  </si>
  <si>
    <t>068-002-0000167</t>
  </si>
  <si>
    <t>068-002-0000168</t>
  </si>
  <si>
    <t>068-002-0000169</t>
  </si>
  <si>
    <t>068-002-0000170</t>
  </si>
  <si>
    <t>068-002-0000171</t>
  </si>
  <si>
    <t>068-002-0000173</t>
  </si>
  <si>
    <t>068-002-0000174</t>
  </si>
  <si>
    <t>068-002-0000176</t>
  </si>
  <si>
    <t>068-002-0000182</t>
  </si>
  <si>
    <t>068-002-0000183</t>
  </si>
  <si>
    <t>068-002-0000184</t>
  </si>
  <si>
    <t>068-002-0000185</t>
  </si>
  <si>
    <t>068-002-0000186</t>
  </si>
  <si>
    <t>068-002-0000187</t>
  </si>
  <si>
    <t>068-002-0000188</t>
  </si>
  <si>
    <t>068-002-0000189</t>
  </si>
  <si>
    <t>068-002-0000190</t>
  </si>
  <si>
    <t>068-002-0000191</t>
  </si>
  <si>
    <t>068-002-0000192</t>
  </si>
  <si>
    <t>068-002-0000193</t>
  </si>
  <si>
    <t>068-002-0000194</t>
  </si>
  <si>
    <t>068-002-0000195</t>
  </si>
  <si>
    <t>068-002-0000196</t>
  </si>
  <si>
    <t>068-002-0000197</t>
  </si>
  <si>
    <t>068-002-0000198</t>
  </si>
  <si>
    <t>068-002-0000199</t>
  </si>
  <si>
    <t>068-002-0000200</t>
  </si>
  <si>
    <t>068-002-0000201</t>
  </si>
  <si>
    <t>068-002-0000202</t>
  </si>
  <si>
    <t>068-002-0000203</t>
  </si>
  <si>
    <t>068-002-0000204</t>
  </si>
  <si>
    <t>068-002-0000205</t>
  </si>
  <si>
    <t>068-002-0000206</t>
  </si>
  <si>
    <t>068-002-0000207</t>
  </si>
  <si>
    <t>068-002-0000208</t>
  </si>
  <si>
    <t>068-002-0000209</t>
  </si>
  <si>
    <t>068-002-0000210</t>
  </si>
  <si>
    <t>068-002-0000211</t>
  </si>
  <si>
    <t>068-002-0000212</t>
  </si>
  <si>
    <t>068-002-0000213</t>
  </si>
  <si>
    <t>068-002-0000214</t>
  </si>
  <si>
    <t>068-002-0000215</t>
  </si>
  <si>
    <t>068-002-0000216</t>
  </si>
  <si>
    <t>068-002-0000217</t>
  </si>
  <si>
    <t>068-002-0000218</t>
  </si>
  <si>
    <t>068-002-0000219</t>
  </si>
  <si>
    <t>068-002-0000220</t>
  </si>
  <si>
    <t>068-002-0000221</t>
  </si>
  <si>
    <t>068-002-0000222</t>
  </si>
  <si>
    <t>068-002-0000223</t>
  </si>
  <si>
    <t>068-002-0000224</t>
  </si>
  <si>
    <t>068-002-0000225</t>
  </si>
  <si>
    <t>068-002-0000226</t>
  </si>
  <si>
    <t>068-002-0000227</t>
  </si>
  <si>
    <t>068-002-0000228</t>
  </si>
  <si>
    <t>068-002-0000229</t>
  </si>
  <si>
    <t>068-002-0000230</t>
  </si>
  <si>
    <t>068-002-0000231</t>
  </si>
  <si>
    <t>068-002-0000232</t>
  </si>
  <si>
    <t>068-002-0000233</t>
  </si>
  <si>
    <t>068-002-0000234</t>
  </si>
  <si>
    <t>068-002-0000235</t>
  </si>
  <si>
    <t>068-002-0000236</t>
  </si>
  <si>
    <t>068-002-0000237</t>
  </si>
  <si>
    <t>068-002-0000238</t>
  </si>
  <si>
    <t>068-002-0000239</t>
  </si>
  <si>
    <t>068-002-0000240</t>
  </si>
  <si>
    <t>068-002-0000241</t>
  </si>
  <si>
    <t>068-002-0000242</t>
  </si>
  <si>
    <t>068-002-0000243</t>
  </si>
  <si>
    <t>068-002-0000244</t>
  </si>
  <si>
    <t>068-002-0000245</t>
  </si>
  <si>
    <t>068-002-0000246</t>
  </si>
  <si>
    <t>068-002-0000247</t>
  </si>
  <si>
    <t>068-002-0000248</t>
  </si>
  <si>
    <t>068-002-0000249</t>
  </si>
  <si>
    <t>068-002-0000250</t>
  </si>
  <si>
    <t>068-002-0000251</t>
  </si>
  <si>
    <t>068-002-0000252</t>
  </si>
  <si>
    <t>068-002-0000253</t>
  </si>
  <si>
    <t>068-002-0000254</t>
  </si>
  <si>
    <t>068-002-0000255</t>
  </si>
  <si>
    <t>Notas Credito Producto Defectuoso</t>
  </si>
  <si>
    <t>Total Facturación</t>
  </si>
  <si>
    <t>TABLA FACTURACION</t>
  </si>
  <si>
    <t>Año</t>
  </si>
  <si>
    <t>Regresar a Objetivos Estratégicos</t>
  </si>
  <si>
    <t>Cuenta de N°_NC</t>
  </si>
  <si>
    <t>% Error en la facturación</t>
  </si>
  <si>
    <t>Notas Credito Error en Facturación</t>
  </si>
  <si>
    <t>% Error en Facturación</t>
  </si>
  <si>
    <t>% Errores en la Facturación</t>
  </si>
  <si>
    <t>% Error Facturación</t>
  </si>
  <si>
    <t>N/C Producto Defectuoso</t>
  </si>
  <si>
    <t>Facturación</t>
  </si>
  <si>
    <t>% N/C Devolución por Producto Defectuoso</t>
  </si>
  <si>
    <t>% Devolución Producto Defectuoso</t>
  </si>
  <si>
    <t>(Todas)</t>
  </si>
  <si>
    <t>Suma</t>
  </si>
  <si>
    <t>Incremento en Ventas =</t>
  </si>
  <si>
    <t>=</t>
  </si>
  <si>
    <t>Desempeño</t>
  </si>
  <si>
    <t xml:space="preserve">% Reclamos por Diferencias de Precios </t>
  </si>
  <si>
    <t>% Reclamos por Diferencias de Precios</t>
  </si>
  <si>
    <t>% Reclamos por Diferencias de Pesos</t>
  </si>
  <si>
    <t>Notas Credito Diferencia de Precios</t>
  </si>
  <si>
    <t>N/C Diferencia de Precios</t>
  </si>
  <si>
    <t>% Reclamos Diferencias de Precios</t>
  </si>
  <si>
    <t>Notas de Crédito Diferencia de Pesos</t>
  </si>
  <si>
    <t>% Reclamos por Diferencia de Pesos</t>
  </si>
  <si>
    <t>N/C Diferencia de Pesos</t>
  </si>
  <si>
    <t>% Reclamos Diferencia de Pesos</t>
  </si>
  <si>
    <t>% Cobertura de Mercado</t>
  </si>
  <si>
    <t>SumaDePRECIO_TOTAL</t>
  </si>
  <si>
    <t>SumaDeCANTIDAD</t>
  </si>
  <si>
    <t>ARTE Y CLISE</t>
  </si>
  <si>
    <t>CINTAS</t>
  </si>
  <si>
    <t>CORBATINES</t>
  </si>
  <si>
    <t>FUNDAS</t>
  </si>
  <si>
    <t>PT13 MANGAS</t>
  </si>
  <si>
    <t>PT14 FUNDAS IMPRESAS</t>
  </si>
  <si>
    <t>PT15 FUNDAS VARIAS</t>
  </si>
  <si>
    <t>PT17 ROLLOS SIN IMPRESIÓN</t>
  </si>
  <si>
    <t>PT18 ROLLOS IMPRESOS</t>
  </si>
  <si>
    <t>Ventas (Unidades)</t>
  </si>
  <si>
    <t>Ventas (USD$)</t>
  </si>
  <si>
    <t>% Cobertura en Mercado</t>
  </si>
  <si>
    <t>Categoria</t>
  </si>
  <si>
    <t>% Cobertura Mercado</t>
  </si>
  <si>
    <t>Cantidad Año 2008</t>
  </si>
  <si>
    <t>Cantidad Año 2009</t>
  </si>
  <si>
    <t xml:space="preserve"> % Cobertura Mercado</t>
  </si>
  <si>
    <t>Categorías de Productos</t>
  </si>
  <si>
    <t>Regresar a Satisfacción al Cliente</t>
  </si>
  <si>
    <t>Nivel de Satisfacción del Cliente</t>
  </si>
  <si>
    <t>%Nivel de Satisfacción del Cliente</t>
  </si>
  <si>
    <r>
      <rPr>
        <b/>
        <sz val="11"/>
        <color theme="1"/>
        <rFont val="Calibri"/>
        <family val="2"/>
        <scheme val="minor"/>
      </rPr>
      <t>X1:</t>
    </r>
    <r>
      <rPr>
        <sz val="11"/>
        <color theme="1"/>
        <rFont val="Calibri"/>
        <family val="2"/>
        <scheme val="minor"/>
      </rPr>
      <t xml:space="preserve"> Area de Ventas</t>
    </r>
  </si>
  <si>
    <r>
      <rPr>
        <b/>
        <sz val="11"/>
        <color theme="1"/>
        <rFont val="Calibri"/>
        <family val="2"/>
        <scheme val="minor"/>
      </rPr>
      <t>X2:</t>
    </r>
    <r>
      <rPr>
        <sz val="11"/>
        <color theme="1"/>
        <rFont val="Calibri"/>
        <family val="2"/>
        <scheme val="minor"/>
      </rPr>
      <t xml:space="preserve"> Area de Servicio al Cliente</t>
    </r>
  </si>
  <si>
    <r>
      <rPr>
        <b/>
        <sz val="11"/>
        <color theme="1"/>
        <rFont val="Calibri"/>
        <family val="2"/>
        <scheme val="minor"/>
      </rPr>
      <t>X3:</t>
    </r>
    <r>
      <rPr>
        <sz val="11"/>
        <color theme="1"/>
        <rFont val="Calibri"/>
        <family val="2"/>
        <scheme val="minor"/>
      </rPr>
      <t xml:space="preserve"> Precio</t>
    </r>
  </si>
  <si>
    <r>
      <rPr>
        <b/>
        <sz val="11"/>
        <color theme="1"/>
        <rFont val="Calibri"/>
        <family val="2"/>
        <scheme val="minor"/>
      </rPr>
      <t>X4:</t>
    </r>
    <r>
      <rPr>
        <sz val="11"/>
        <color theme="1"/>
        <rFont val="Calibri"/>
        <family val="2"/>
        <scheme val="minor"/>
      </rPr>
      <t xml:space="preserve"> Calidad del Producto</t>
    </r>
  </si>
  <si>
    <r>
      <rPr>
        <b/>
        <sz val="11"/>
        <color theme="1"/>
        <rFont val="Calibri"/>
        <family val="2"/>
        <scheme val="minor"/>
      </rPr>
      <t xml:space="preserve">X5: </t>
    </r>
    <r>
      <rPr>
        <sz val="11"/>
        <color theme="1"/>
        <rFont val="Calibri"/>
        <family val="2"/>
        <scheme val="minor"/>
      </rPr>
      <t>Diseño</t>
    </r>
  </si>
  <si>
    <r>
      <rPr>
        <b/>
        <sz val="11"/>
        <color theme="1"/>
        <rFont val="Calibri"/>
        <family val="2"/>
        <scheme val="minor"/>
      </rPr>
      <t xml:space="preserve">X6: </t>
    </r>
    <r>
      <rPr>
        <sz val="11"/>
        <color theme="1"/>
        <rFont val="Calibri"/>
        <family val="2"/>
        <scheme val="minor"/>
      </rPr>
      <t>Despacho</t>
    </r>
  </si>
  <si>
    <r>
      <rPr>
        <b/>
        <sz val="11"/>
        <color theme="1"/>
        <rFont val="Calibri"/>
        <family val="2"/>
        <scheme val="minor"/>
      </rPr>
      <t xml:space="preserve">X7: </t>
    </r>
    <r>
      <rPr>
        <sz val="11"/>
        <color theme="1"/>
        <rFont val="Calibri"/>
        <family val="2"/>
        <scheme val="minor"/>
      </rPr>
      <t>Cobranzas</t>
    </r>
  </si>
  <si>
    <t>Variables</t>
  </si>
  <si>
    <t>Puntuación</t>
  </si>
  <si>
    <t>Total</t>
  </si>
  <si>
    <t>Clientes A</t>
  </si>
  <si>
    <t>Clientes B</t>
  </si>
  <si>
    <t>Clientes C</t>
  </si>
  <si>
    <t>Tipo</t>
  </si>
  <si>
    <t>Cobertura de Encuestas</t>
  </si>
  <si>
    <t>Los clientes tienen un nivel de satisfacción del 80% del último estudio realizado.</t>
  </si>
  <si>
    <t>DIAGRAMA DE PARETO - CLIENTES REPRESENTATIVOS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</si>
</sst>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Batang"/>
      <family val="1"/>
    </font>
    <font>
      <b/>
      <sz val="2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4"/>
      <color theme="1"/>
      <name val="Century Gothic"/>
      <family val="2"/>
    </font>
    <font>
      <u/>
      <sz val="11"/>
      <color theme="10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 tint="0.39997558519241921"/>
        <bgColor theme="4" tint="-0.499984740745262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0" fontId="2" fillId="0" borderId="0" xfId="0" pivotButton="1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164" fontId="1" fillId="0" borderId="4" xfId="1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10" fillId="2" borderId="0" xfId="2" applyFont="1" applyAlignment="1">
      <alignment horizontal="center"/>
    </xf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/>
    <xf numFmtId="0" fontId="10" fillId="0" borderId="0" xfId="2" applyFont="1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applyFill="1"/>
    <xf numFmtId="10" fontId="0" fillId="0" borderId="5" xfId="0" applyNumberFormat="1" applyFont="1" applyFill="1" applyBorder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10" fontId="0" fillId="0" borderId="0" xfId="0" applyNumberFormat="1" applyBorder="1"/>
    <xf numFmtId="0" fontId="9" fillId="0" borderId="0" xfId="3" applyAlignment="1" applyProtection="1">
      <alignment horizontal="center"/>
    </xf>
    <xf numFmtId="0" fontId="13" fillId="0" borderId="0" xfId="0" applyFo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8" fillId="0" borderId="0" xfId="0" applyFont="1"/>
    <xf numFmtId="0" fontId="19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pivotButton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0" fillId="0" borderId="0" xfId="2" applyFont="1" applyFill="1" applyAlignment="1">
      <alignment horizontal="center"/>
    </xf>
    <xf numFmtId="0" fontId="2" fillId="6" borderId="22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4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2" fillId="0" borderId="0" xfId="0" applyFont="1" applyFill="1" applyAlignment="1">
      <alignment horizontal="center"/>
    </xf>
    <xf numFmtId="10" fontId="2" fillId="7" borderId="0" xfId="0" applyNumberFormat="1" applyFont="1" applyFill="1" applyAlignment="1">
      <alignment horizontal="center"/>
    </xf>
    <xf numFmtId="0" fontId="2" fillId="6" borderId="0" xfId="0" applyFont="1" applyFill="1" applyBorder="1" applyAlignment="1">
      <alignment horizontal="left"/>
    </xf>
    <xf numFmtId="0" fontId="1" fillId="0" borderId="4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10" fontId="0" fillId="0" borderId="0" xfId="4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10" fontId="2" fillId="0" borderId="0" xfId="0" applyNumberFormat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0" fontId="0" fillId="0" borderId="0" xfId="0" pivotButton="1" applyAlignment="1">
      <alignment wrapText="1"/>
    </xf>
    <xf numFmtId="0" fontId="2" fillId="6" borderId="23" xfId="0" applyFont="1" applyFill="1" applyBorder="1" applyAlignment="1">
      <alignment horizontal="left"/>
    </xf>
    <xf numFmtId="44" fontId="2" fillId="6" borderId="23" xfId="0" applyNumberFormat="1" applyFont="1" applyFill="1" applyBorder="1"/>
    <xf numFmtId="0" fontId="2" fillId="0" borderId="0" xfId="0" applyFont="1"/>
    <xf numFmtId="44" fontId="2" fillId="0" borderId="21" xfId="1" applyFont="1" applyBorder="1"/>
    <xf numFmtId="44" fontId="2" fillId="0" borderId="0" xfId="1" applyFont="1"/>
    <xf numFmtId="10" fontId="2" fillId="0" borderId="0" xfId="4" applyNumberFormat="1" applyFont="1"/>
    <xf numFmtId="43" fontId="0" fillId="0" borderId="0" xfId="0" applyNumberFormat="1"/>
    <xf numFmtId="44" fontId="0" fillId="4" borderId="0" xfId="0" applyNumberFormat="1" applyFill="1"/>
    <xf numFmtId="43" fontId="0" fillId="4" borderId="0" xfId="0" applyNumberFormat="1" applyFill="1"/>
    <xf numFmtId="0" fontId="2" fillId="0" borderId="22" xfId="0" applyFont="1" applyFill="1" applyBorder="1" applyAlignment="1">
      <alignment horizontal="center" vertical="center" wrapText="1"/>
    </xf>
    <xf numFmtId="0" fontId="0" fillId="0" borderId="24" xfId="0" applyFont="1" applyFill="1" applyBorder="1"/>
    <xf numFmtId="0" fontId="0" fillId="0" borderId="25" xfId="0" applyFont="1" applyFill="1" applyBorder="1"/>
    <xf numFmtId="10" fontId="0" fillId="0" borderId="0" xfId="0" applyNumberFormat="1" applyFill="1" applyAlignment="1">
      <alignment horizontal="center"/>
    </xf>
    <xf numFmtId="43" fontId="0" fillId="0" borderId="26" xfId="5" applyFont="1" applyFill="1" applyBorder="1" applyAlignment="1"/>
    <xf numFmtId="43" fontId="0" fillId="0" borderId="0" xfId="5" applyFont="1" applyFill="1" applyAlignment="1"/>
    <xf numFmtId="43" fontId="0" fillId="0" borderId="27" xfId="5" applyFont="1" applyFill="1" applyBorder="1" applyAlignment="1"/>
    <xf numFmtId="43" fontId="0" fillId="0" borderId="28" xfId="5" applyFont="1" applyFill="1" applyBorder="1" applyAlignment="1"/>
    <xf numFmtId="43" fontId="2" fillId="7" borderId="0" xfId="5" applyFont="1" applyFill="1" applyAlignment="1"/>
    <xf numFmtId="0" fontId="13" fillId="0" borderId="0" xfId="0" applyFont="1" applyFill="1"/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0" fillId="0" borderId="4" xfId="0" applyBorder="1"/>
    <xf numFmtId="0" fontId="0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9" fontId="0" fillId="0" borderId="4" xfId="0" applyNumberForma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3" applyFill="1" applyBorder="1" applyAlignment="1" applyProtection="1">
      <alignment horizontal="center"/>
    </xf>
    <xf numFmtId="0" fontId="9" fillId="0" borderId="0" xfId="3" applyAlignment="1" applyProtection="1">
      <alignment horizontal="center"/>
    </xf>
    <xf numFmtId="0" fontId="10" fillId="2" borderId="0" xfId="2" applyFont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  <xf numFmtId="0" fontId="14" fillId="4" borderId="0" xfId="0" applyFont="1" applyFill="1" applyAlignment="1">
      <alignment horizontal="center"/>
    </xf>
  </cellXfs>
  <cellStyles count="6">
    <cellStyle name="Énfasis6" xfId="2" builtinId="49"/>
    <cellStyle name="Hipervínculo" xfId="3" builtinId="8"/>
    <cellStyle name="Millares" xfId="5" builtinId="3"/>
    <cellStyle name="Moneda" xfId="1" builtinId="4"/>
    <cellStyle name="Normal" xfId="0" builtinId="0"/>
    <cellStyle name="Porcentual" xfId="4" builtinId="5"/>
  </cellStyles>
  <dxfs count="64"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numFmt numFmtId="14" formatCode="0.00%"/>
    </dxf>
    <dxf>
      <numFmt numFmtId="14" formatCode="0.00%"/>
    </dxf>
    <dxf>
      <numFmt numFmtId="34" formatCode="_(&quot;$&quot;\ * #,##0.00_);_(&quot;$&quot;\ * \(#,##0.00\);_(&quot;$&quot;\ * &quot;-&quot;??_);_(@_)"/>
    </dxf>
    <dxf>
      <alignment horizontal="center" readingOrder="0"/>
    </dxf>
    <dxf>
      <alignment wrapText="1" readingOrder="0"/>
    </dxf>
    <dxf>
      <alignment horizontal="center" readingOrder="0"/>
    </dxf>
    <dxf>
      <numFmt numFmtId="14" formatCode="0.00%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numFmt numFmtId="14" formatCode="0.00%"/>
    </dxf>
    <dxf>
      <alignment horizontal="center" readingOrder="0"/>
    </dxf>
    <dxf>
      <alignment horizontal="center" readingOrder="0"/>
    </dxf>
    <dxf>
      <numFmt numFmtId="14" formatCode="0.00%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numFmt numFmtId="14" formatCode="0.00%"/>
    </dxf>
    <dxf>
      <alignment horizontal="center" vertical="center" wrapText="1" readingOrder="0"/>
    </dxf>
    <dxf>
      <alignment horizontal="center" vertical="center" wrapText="1" readingOrder="0"/>
    </dxf>
    <dxf>
      <alignment horizontal="center" readingOrder="0"/>
    </dxf>
    <dxf>
      <alignment wrapText="1" readingOrder="0"/>
    </dxf>
    <dxf>
      <alignment horizontal="center" readingOrder="0"/>
    </dxf>
    <dxf>
      <font>
        <b/>
      </font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readingOrder="0"/>
    </dxf>
    <dxf>
      <numFmt numFmtId="14" formatCode="0.00%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numFmt numFmtId="34" formatCode="_(&quot;$&quot;\ * #,##0.00_);_(&quot;$&quot;\ * \(#,##0.00\);_(&quot;$&quot;\ * &quot;-&quot;??_);_(@_)"/>
    </dxf>
    <dxf>
      <alignment horizontal="center" readingOrder="0"/>
    </dxf>
  </dxfs>
  <tableStyles count="0" defaultTableStyle="TableStyleMedium9" defaultPivotStyle="PivotStyleLight16"/>
  <colors>
    <mruColors>
      <color rgb="FFABD8F7"/>
      <color rgb="FF1247DC"/>
      <color rgb="FF2200EE"/>
      <color rgb="FFF7923F"/>
      <color rgb="FFF57E1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4.xml"/><Relationship Id="rId33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pivotCacheDefinition" Target="pivotCache/pivotCacheDefinition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pivotCacheDefinition" Target="pivotCache/pivotCacheDefinition6.xml"/><Relationship Id="rId30" Type="http://schemas.openxmlformats.org/officeDocument/2006/relationships/pivotCacheDefinition" Target="pivotCache/pivotCacheDefinition9.xml"/><Relationship Id="rId35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1!Tabla dinámica5</c:name>
    <c:fmtId val="8"/>
  </c:pivotSource>
  <c:chart>
    <c:pivotFmts>
      <c:pivotFmt>
        <c:idx val="0"/>
        <c:marker>
          <c:symbol val="none"/>
        </c:marker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'INDICADOR 1'!$B$23:$B$24</c:f>
              <c:strCache>
                <c:ptCount val="1"/>
                <c:pt idx="0">
                  <c:v>Suma</c:v>
                </c:pt>
              </c:strCache>
            </c:strRef>
          </c:tx>
          <c:cat>
            <c:strRef>
              <c:f>'INDICADOR 1'!$A$25:$A$37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1'!$B$25:$B$37</c:f>
              <c:numCache>
                <c:formatCode>_("$"\ * #,##0.00_);_("$"\ * \(#,##0.00\);_("$"\ * "-"??_);_(@_)</c:formatCode>
                <c:ptCount val="12"/>
                <c:pt idx="0">
                  <c:v>137055.37</c:v>
                </c:pt>
                <c:pt idx="1">
                  <c:v>130513.04</c:v>
                </c:pt>
                <c:pt idx="2">
                  <c:v>66606.45</c:v>
                </c:pt>
                <c:pt idx="3">
                  <c:v>86319.23</c:v>
                </c:pt>
                <c:pt idx="4">
                  <c:v>54399.63</c:v>
                </c:pt>
                <c:pt idx="5">
                  <c:v>40126.83</c:v>
                </c:pt>
                <c:pt idx="6">
                  <c:v>35097.269999999997</c:v>
                </c:pt>
                <c:pt idx="7">
                  <c:v>60539.13</c:v>
                </c:pt>
                <c:pt idx="8">
                  <c:v>97754.21</c:v>
                </c:pt>
                <c:pt idx="9">
                  <c:v>79172.45</c:v>
                </c:pt>
                <c:pt idx="10">
                  <c:v>119046.98</c:v>
                </c:pt>
                <c:pt idx="11">
                  <c:v>153643.69</c:v>
                </c:pt>
              </c:numCache>
            </c:numRef>
          </c:val>
        </c:ser>
        <c:axId val="112515712"/>
        <c:axId val="112800128"/>
      </c:barChart>
      <c:lineChart>
        <c:grouping val="standard"/>
        <c:ser>
          <c:idx val="1"/>
          <c:order val="1"/>
          <c:tx>
            <c:strRef>
              <c:f>'INDICADOR 1'!$C$23:$C$24</c:f>
              <c:strCache>
                <c:ptCount val="1"/>
                <c:pt idx="0">
                  <c:v>Desempeño</c:v>
                </c:pt>
              </c:strCache>
            </c:strRef>
          </c:tx>
          <c:marker>
            <c:symbol val="none"/>
          </c:marker>
          <c:cat>
            <c:strRef>
              <c:f>'INDICADOR 1'!$A$25:$A$37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1'!$C$25:$C$37</c:f>
              <c:numCache>
                <c:formatCode>0.00%</c:formatCode>
                <c:ptCount val="12"/>
                <c:pt idx="0">
                  <c:v>2.6822147999999997E-2</c:v>
                </c:pt>
                <c:pt idx="1">
                  <c:v>2.4205215999999998E-2</c:v>
                </c:pt>
                <c:pt idx="2">
                  <c:v>-1.3574200000000011E-3</c:v>
                </c:pt>
                <c:pt idx="3">
                  <c:v>6.5276919999999981E-3</c:v>
                </c:pt>
                <c:pt idx="4">
                  <c:v>-6.2401480000000009E-3</c:v>
                </c:pt>
                <c:pt idx="5">
                  <c:v>-1.1949267999999999E-2</c:v>
                </c:pt>
                <c:pt idx="6">
                  <c:v>-1.3961092000000001E-2</c:v>
                </c:pt>
                <c:pt idx="7">
                  <c:v>-3.7843480000000012E-3</c:v>
                </c:pt>
                <c:pt idx="8">
                  <c:v>1.1101684000000002E-2</c:v>
                </c:pt>
                <c:pt idx="9">
                  <c:v>3.6689799999999988E-3</c:v>
                </c:pt>
                <c:pt idx="10">
                  <c:v>1.9618791999999999E-2</c:v>
                </c:pt>
                <c:pt idx="11">
                  <c:v>3.3457476E-2</c:v>
                </c:pt>
              </c:numCache>
            </c:numRef>
          </c:val>
        </c:ser>
        <c:marker val="1"/>
        <c:axId val="112803200"/>
        <c:axId val="112801664"/>
      </c:lineChart>
      <c:catAx>
        <c:axId val="112515712"/>
        <c:scaling>
          <c:orientation val="minMax"/>
        </c:scaling>
        <c:axPos val="b"/>
        <c:tickLblPos val="nextTo"/>
        <c:crossAx val="112800128"/>
        <c:crosses val="autoZero"/>
        <c:auto val="1"/>
        <c:lblAlgn val="ctr"/>
        <c:lblOffset val="100"/>
      </c:catAx>
      <c:valAx>
        <c:axId val="112800128"/>
        <c:scaling>
          <c:orientation val="minMax"/>
        </c:scaling>
        <c:axPos val="l"/>
        <c:majorGridlines/>
        <c:numFmt formatCode="_(&quot;$&quot;\ * #,##0.00_);_(&quot;$&quot;\ * \(#,##0.00\);_(&quot;$&quot;\ * &quot;-&quot;??_);_(@_)" sourceLinked="1"/>
        <c:tickLblPos val="nextTo"/>
        <c:crossAx val="112515712"/>
        <c:crosses val="autoZero"/>
        <c:crossBetween val="between"/>
      </c:valAx>
      <c:valAx>
        <c:axId val="112801664"/>
        <c:scaling>
          <c:orientation val="minMax"/>
        </c:scaling>
        <c:axPos val="r"/>
        <c:numFmt formatCode="0.00%" sourceLinked="1"/>
        <c:tickLblPos val="nextTo"/>
        <c:crossAx val="112803200"/>
        <c:crosses val="max"/>
        <c:crossBetween val="between"/>
      </c:valAx>
      <c:catAx>
        <c:axId val="112803200"/>
        <c:scaling>
          <c:orientation val="minMax"/>
        </c:scaling>
        <c:delete val="1"/>
        <c:axPos val="b"/>
        <c:tickLblPos val="nextTo"/>
        <c:crossAx val="112801664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2-A!Tabla dinámica12</c:name>
    <c:fmtId val="8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</c:pivotFmt>
    </c:pivotFmts>
    <c:plotArea>
      <c:layout>
        <c:manualLayout>
          <c:layoutTarget val="inner"/>
          <c:xMode val="edge"/>
          <c:yMode val="edge"/>
          <c:x val="0.10671062992126017"/>
          <c:y val="7.4548702245552642E-2"/>
          <c:w val="0.45127296587926619"/>
          <c:h val="0.61755395158938464"/>
        </c:manualLayout>
      </c:layout>
      <c:barChart>
        <c:barDir val="col"/>
        <c:grouping val="clustered"/>
        <c:ser>
          <c:idx val="0"/>
          <c:order val="0"/>
          <c:tx>
            <c:strRef>
              <c:f>'INDICADOR 2-A'!$B$22:$B$23</c:f>
              <c:strCache>
                <c:ptCount val="1"/>
                <c:pt idx="0">
                  <c:v>N/C Producto Defectuoso</c:v>
                </c:pt>
              </c:strCache>
            </c:strRef>
          </c:tx>
          <c:cat>
            <c:strRef>
              <c:f>'INDICADOR 2-A'!$A$24:$A$36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2-A'!$B$24:$B$36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</c:ser>
        <c:axId val="114344704"/>
        <c:axId val="114346240"/>
      </c:barChart>
      <c:lineChart>
        <c:grouping val="standard"/>
        <c:ser>
          <c:idx val="1"/>
          <c:order val="1"/>
          <c:tx>
            <c:strRef>
              <c:f>'INDICADOR 2-A'!$C$22:$C$23</c:f>
              <c:strCache>
                <c:ptCount val="1"/>
                <c:pt idx="0">
                  <c:v>% Devolución Producto Defectuoso</c:v>
                </c:pt>
              </c:strCache>
            </c:strRef>
          </c:tx>
          <c:cat>
            <c:strRef>
              <c:f>'INDICADOR 2-A'!$A$24:$A$36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2-A'!$C$24:$C$36</c:f>
              <c:numCache>
                <c:formatCode>0.00%</c:formatCode>
                <c:ptCount val="12"/>
                <c:pt idx="0">
                  <c:v>0</c:v>
                </c:pt>
                <c:pt idx="1">
                  <c:v>4.3478260869565216E-2</c:v>
                </c:pt>
                <c:pt idx="2">
                  <c:v>0</c:v>
                </c:pt>
                <c:pt idx="3">
                  <c:v>0</c:v>
                </c:pt>
                <c:pt idx="4">
                  <c:v>4.3478260869565216E-2</c:v>
                </c:pt>
                <c:pt idx="5">
                  <c:v>0</c:v>
                </c:pt>
                <c:pt idx="6">
                  <c:v>0</c:v>
                </c:pt>
                <c:pt idx="7">
                  <c:v>0.05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7.1428571428571425E-2</c:v>
                </c:pt>
              </c:numCache>
            </c:numRef>
          </c:val>
        </c:ser>
        <c:marker val="1"/>
        <c:axId val="114349568"/>
        <c:axId val="114348032"/>
      </c:lineChart>
      <c:catAx>
        <c:axId val="114344704"/>
        <c:scaling>
          <c:orientation val="minMax"/>
        </c:scaling>
        <c:axPos val="b"/>
        <c:tickLblPos val="nextTo"/>
        <c:crossAx val="114346240"/>
        <c:crosses val="autoZero"/>
        <c:auto val="1"/>
        <c:lblAlgn val="ctr"/>
        <c:lblOffset val="100"/>
        <c:tickLblSkip val="1"/>
      </c:catAx>
      <c:valAx>
        <c:axId val="114346240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crossAx val="114344704"/>
        <c:crosses val="autoZero"/>
        <c:crossBetween val="between"/>
        <c:majorUnit val="1"/>
        <c:minorUnit val="0.1"/>
      </c:valAx>
      <c:valAx>
        <c:axId val="114348032"/>
        <c:scaling>
          <c:orientation val="minMax"/>
        </c:scaling>
        <c:axPos val="r"/>
        <c:numFmt formatCode="0.00%" sourceLinked="1"/>
        <c:tickLblPos val="nextTo"/>
        <c:crossAx val="114349568"/>
        <c:crosses val="max"/>
        <c:crossBetween val="between"/>
      </c:valAx>
      <c:catAx>
        <c:axId val="114349568"/>
        <c:scaling>
          <c:orientation val="minMax"/>
        </c:scaling>
        <c:delete val="1"/>
        <c:axPos val="b"/>
        <c:tickLblPos val="nextTo"/>
        <c:crossAx val="114348032"/>
        <c:crosses val="autoZero"/>
        <c:auto val="1"/>
        <c:lblAlgn val="ctr"/>
        <c:lblOffset val="100"/>
      </c:catAx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2-B!Tabla dinámica14</c:name>
    <c:fmtId val="2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'INDICADOR 2-B'!$B$23:$B$24</c:f>
              <c:strCache>
                <c:ptCount val="1"/>
                <c:pt idx="0">
                  <c:v>Facturación</c:v>
                </c:pt>
              </c:strCache>
            </c:strRef>
          </c:tx>
          <c:cat>
            <c:strRef>
              <c:f>'INDICADOR 2-B'!$A$25:$A$37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2-B'!$B$25:$B$37</c:f>
              <c:numCache>
                <c:formatCode>General</c:formatCode>
                <c:ptCount val="12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25</c:v>
                </c:pt>
                <c:pt idx="11">
                  <c:v>42</c:v>
                </c:pt>
              </c:numCache>
            </c:numRef>
          </c:val>
        </c:ser>
        <c:axId val="114607616"/>
        <c:axId val="114609152"/>
      </c:barChart>
      <c:lineChart>
        <c:grouping val="standard"/>
        <c:ser>
          <c:idx val="1"/>
          <c:order val="1"/>
          <c:tx>
            <c:strRef>
              <c:f>'INDICADOR 2-B'!$C$23:$C$24</c:f>
              <c:strCache>
                <c:ptCount val="1"/>
                <c:pt idx="0">
                  <c:v>% Error Facturación</c:v>
                </c:pt>
              </c:strCache>
            </c:strRef>
          </c:tx>
          <c:marker>
            <c:symbol val="none"/>
          </c:marker>
          <c:cat>
            <c:strRef>
              <c:f>'INDICADOR 2-B'!$A$25:$A$37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2-B'!$C$25:$C$37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4.3478260869565216E-2</c:v>
                </c:pt>
                <c:pt idx="3">
                  <c:v>0</c:v>
                </c:pt>
                <c:pt idx="4">
                  <c:v>8.6956521739130432E-2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2.3809523809523808E-2</c:v>
                </c:pt>
              </c:numCache>
            </c:numRef>
          </c:val>
        </c:ser>
        <c:marker val="1"/>
        <c:axId val="114620672"/>
        <c:axId val="114619136"/>
      </c:lineChart>
      <c:catAx>
        <c:axId val="114607616"/>
        <c:scaling>
          <c:orientation val="minMax"/>
        </c:scaling>
        <c:axPos val="b"/>
        <c:tickLblPos val="nextTo"/>
        <c:crossAx val="114609152"/>
        <c:crosses val="autoZero"/>
        <c:auto val="1"/>
        <c:lblAlgn val="ctr"/>
        <c:lblOffset val="100"/>
      </c:catAx>
      <c:valAx>
        <c:axId val="114609152"/>
        <c:scaling>
          <c:orientation val="minMax"/>
        </c:scaling>
        <c:axPos val="l"/>
        <c:majorGridlines/>
        <c:numFmt formatCode="General" sourceLinked="1"/>
        <c:tickLblPos val="nextTo"/>
        <c:crossAx val="114607616"/>
        <c:crosses val="autoZero"/>
        <c:crossBetween val="between"/>
      </c:valAx>
      <c:valAx>
        <c:axId val="114619136"/>
        <c:scaling>
          <c:orientation val="minMax"/>
        </c:scaling>
        <c:axPos val="r"/>
        <c:numFmt formatCode="0.00%" sourceLinked="1"/>
        <c:tickLblPos val="nextTo"/>
        <c:crossAx val="114620672"/>
        <c:crosses val="max"/>
        <c:crossBetween val="between"/>
      </c:valAx>
      <c:catAx>
        <c:axId val="114620672"/>
        <c:scaling>
          <c:orientation val="minMax"/>
        </c:scaling>
        <c:delete val="1"/>
        <c:axPos val="b"/>
        <c:tickLblPos val="nextTo"/>
        <c:crossAx val="114619136"/>
        <c:crosses val="autoZero"/>
        <c:auto val="1"/>
        <c:lblAlgn val="ctr"/>
        <c:lblOffset val="100"/>
      </c:catAx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2-C!Tabla dinámica1</c:name>
    <c:fmtId val="0"/>
  </c:pivotSource>
  <c:chart>
    <c:pivotFmts>
      <c:pivotFmt>
        <c:idx val="0"/>
        <c:marker>
          <c:symbol val="none"/>
        </c:marker>
      </c:pivotFmt>
      <c:pivotFmt>
        <c:idx val="1"/>
      </c:pivotFmt>
      <c:pivotFmt>
        <c:idx val="2"/>
        <c:marker>
          <c:symbol val="none"/>
        </c:marker>
      </c:pivotFmt>
      <c:pivotFmt>
        <c:idx val="3"/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'INDICADOR 2-C'!$B$22:$B$23</c:f>
              <c:strCache>
                <c:ptCount val="1"/>
                <c:pt idx="0">
                  <c:v>N/C Diferencia de Precios</c:v>
                </c:pt>
              </c:strCache>
            </c:strRef>
          </c:tx>
          <c:cat>
            <c:strRef>
              <c:f>'INDICADOR 2-C'!$A$24:$A$36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2-C'!$B$24:$B$36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axId val="114719360"/>
        <c:axId val="114725248"/>
      </c:barChart>
      <c:lineChart>
        <c:grouping val="stacked"/>
        <c:ser>
          <c:idx val="1"/>
          <c:order val="1"/>
          <c:tx>
            <c:strRef>
              <c:f>'INDICADOR 2-C'!$C$22:$C$23</c:f>
              <c:strCache>
                <c:ptCount val="1"/>
                <c:pt idx="0">
                  <c:v>% Reclamos Diferencias de Precios</c:v>
                </c:pt>
              </c:strCache>
            </c:strRef>
          </c:tx>
          <c:cat>
            <c:strRef>
              <c:f>'INDICADOR 2-C'!$A$24:$A$36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2-C'!$C$24:$C$36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4.1666666666666664E-2</c:v>
                </c:pt>
                <c:pt idx="9">
                  <c:v>8.3333333333333329E-2</c:v>
                </c:pt>
                <c:pt idx="10">
                  <c:v>0</c:v>
                </c:pt>
                <c:pt idx="11">
                  <c:v>2.3809523809523808E-2</c:v>
                </c:pt>
              </c:numCache>
            </c:numRef>
          </c:val>
        </c:ser>
        <c:marker val="1"/>
        <c:axId val="114728320"/>
        <c:axId val="114726784"/>
      </c:lineChart>
      <c:catAx>
        <c:axId val="114719360"/>
        <c:scaling>
          <c:orientation val="minMax"/>
        </c:scaling>
        <c:axPos val="b"/>
        <c:tickLblPos val="nextTo"/>
        <c:crossAx val="114725248"/>
        <c:crosses val="autoZero"/>
        <c:auto val="1"/>
        <c:lblAlgn val="ctr"/>
        <c:lblOffset val="100"/>
      </c:catAx>
      <c:valAx>
        <c:axId val="114725248"/>
        <c:scaling>
          <c:orientation val="minMax"/>
        </c:scaling>
        <c:axPos val="l"/>
        <c:majorGridlines/>
        <c:numFmt formatCode="General" sourceLinked="1"/>
        <c:tickLblPos val="nextTo"/>
        <c:crossAx val="114719360"/>
        <c:crosses val="autoZero"/>
        <c:crossBetween val="between"/>
      </c:valAx>
      <c:valAx>
        <c:axId val="114726784"/>
        <c:scaling>
          <c:orientation val="minMax"/>
        </c:scaling>
        <c:axPos val="r"/>
        <c:numFmt formatCode="0.00%" sourceLinked="1"/>
        <c:tickLblPos val="nextTo"/>
        <c:crossAx val="114728320"/>
        <c:crosses val="max"/>
        <c:crossBetween val="between"/>
      </c:valAx>
      <c:catAx>
        <c:axId val="114728320"/>
        <c:scaling>
          <c:orientation val="minMax"/>
        </c:scaling>
        <c:delete val="1"/>
        <c:axPos val="b"/>
        <c:tickLblPos val="nextTo"/>
        <c:crossAx val="114726784"/>
        <c:crosses val="autoZero"/>
        <c:auto val="1"/>
        <c:lblAlgn val="ctr"/>
        <c:lblOffset val="100"/>
      </c:catAx>
    </c:plotArea>
    <c:legend>
      <c:legendPos val="r"/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2-D!Tabla dinámica2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ser>
          <c:idx val="1"/>
          <c:order val="1"/>
          <c:tx>
            <c:strRef>
              <c:f>'INDICADOR 2-D'!$C$22:$C$23</c:f>
              <c:strCache>
                <c:ptCount val="1"/>
                <c:pt idx="0">
                  <c:v>% Reclamos Diferencia de Pesos</c:v>
                </c:pt>
              </c:strCache>
            </c:strRef>
          </c:tx>
          <c:cat>
            <c:strRef>
              <c:f>'INDICADOR 2-D'!$A$24:$A$36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2-D'!$C$24:$C$36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2.2727272727272728E-2</c:v>
                </c:pt>
                <c:pt idx="11">
                  <c:v>0</c:v>
                </c:pt>
              </c:numCache>
            </c:numRef>
          </c:val>
        </c:ser>
        <c:axId val="114922240"/>
        <c:axId val="114908160"/>
      </c:barChart>
      <c:lineChart>
        <c:grouping val="standard"/>
        <c:ser>
          <c:idx val="0"/>
          <c:order val="0"/>
          <c:tx>
            <c:strRef>
              <c:f>'INDICADOR 2-D'!$B$22:$B$23</c:f>
              <c:strCache>
                <c:ptCount val="1"/>
                <c:pt idx="0">
                  <c:v>N/C Diferencia de Pesos</c:v>
                </c:pt>
              </c:strCache>
            </c:strRef>
          </c:tx>
          <c:marker>
            <c:symbol val="none"/>
          </c:marker>
          <c:cat>
            <c:strRef>
              <c:f>'INDICADOR 2-D'!$A$24:$A$36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2-D'!$B$24:$B$36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marker val="1"/>
        <c:axId val="114905088"/>
        <c:axId val="114906624"/>
      </c:lineChart>
      <c:catAx>
        <c:axId val="114905088"/>
        <c:scaling>
          <c:orientation val="minMax"/>
        </c:scaling>
        <c:axPos val="b"/>
        <c:tickLblPos val="nextTo"/>
        <c:crossAx val="114906624"/>
        <c:crosses val="autoZero"/>
        <c:auto val="1"/>
        <c:lblAlgn val="ctr"/>
        <c:lblOffset val="100"/>
      </c:catAx>
      <c:valAx>
        <c:axId val="114906624"/>
        <c:scaling>
          <c:orientation val="minMax"/>
        </c:scaling>
        <c:axPos val="l"/>
        <c:majorGridlines/>
        <c:numFmt formatCode="General" sourceLinked="1"/>
        <c:tickLblPos val="nextTo"/>
        <c:crossAx val="114905088"/>
        <c:crosses val="autoZero"/>
        <c:crossBetween val="between"/>
      </c:valAx>
      <c:valAx>
        <c:axId val="114908160"/>
        <c:scaling>
          <c:orientation val="minMax"/>
        </c:scaling>
        <c:axPos val="r"/>
        <c:numFmt formatCode="0.00%" sourceLinked="1"/>
        <c:tickLblPos val="nextTo"/>
        <c:crossAx val="114922240"/>
        <c:crosses val="max"/>
        <c:crossBetween val="between"/>
      </c:valAx>
      <c:catAx>
        <c:axId val="114922240"/>
        <c:scaling>
          <c:orientation val="minMax"/>
        </c:scaling>
        <c:delete val="1"/>
        <c:axPos val="b"/>
        <c:tickLblPos val="nextTo"/>
        <c:crossAx val="114908160"/>
        <c:crosses val="autoZero"/>
        <c:auto val="1"/>
        <c:lblAlgn val="ctr"/>
        <c:lblOffset val="100"/>
      </c:catAx>
    </c:plotArea>
    <c:legend>
      <c:legendPos val="r"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chart>
    <c:plotArea>
      <c:layout/>
      <c:barChart>
        <c:barDir val="col"/>
        <c:grouping val="stacked"/>
        <c:ser>
          <c:idx val="0"/>
          <c:order val="0"/>
          <c:tx>
            <c:strRef>
              <c:f>[1]PARETO!$D$1</c:f>
              <c:strCache>
                <c:ptCount val="1"/>
                <c:pt idx="0">
                  <c:v>%ventas</c:v>
                </c:pt>
              </c:strCache>
            </c:strRef>
          </c:tx>
          <c:cat>
            <c:strRef>
              <c:f>[1]PARETO!$B$2:$B$17</c:f>
              <c:strCache>
                <c:ptCount val="16"/>
                <c:pt idx="0">
                  <c:v>BRUNDICORPI S.A.</c:v>
                </c:pt>
                <c:pt idx="1">
                  <c:v>ECUDOS S.A.</c:v>
                </c:pt>
                <c:pt idx="2">
                  <c:v>PROVEFRUT PROCESADORA DE VEGETALES</c:v>
                </c:pt>
                <c:pt idx="3">
                  <c:v>CIA AZUCARERA VALDEZ S.A.</c:v>
                </c:pt>
                <c:pt idx="4">
                  <c:v>SOC. AGRIC. E INDUSTRIAL SAN CARLOS</c:v>
                </c:pt>
                <c:pt idx="5">
                  <c:v>KIMBERLY CLARK ECUADOR S.A.</c:v>
                </c:pt>
                <c:pt idx="6">
                  <c:v>REYBANPAC, REY BANANO DEL PACIFICO</c:v>
                </c:pt>
                <c:pt idx="7">
                  <c:v>PRODUCTORES BANANEROS Y EXPORT</c:v>
                </c:pt>
                <c:pt idx="8">
                  <c:v>UNILEVER ANDINA ECUADOR S.A.</c:v>
                </c:pt>
                <c:pt idx="9">
                  <c:v>TIOSA S.A.</c:v>
                </c:pt>
                <c:pt idx="10">
                  <c:v>ECUASAL C.A.</c:v>
                </c:pt>
                <c:pt idx="11">
                  <c:v>TECNIAGREX S.A.</c:v>
                </c:pt>
                <c:pt idx="12">
                  <c:v>VECONSA S.A.</c:v>
                </c:pt>
                <c:pt idx="13">
                  <c:v>FACCROM S.A.</c:v>
                </c:pt>
                <c:pt idx="14">
                  <c:v>CORPORACION INTERNACIONAL PALA</c:v>
                </c:pt>
                <c:pt idx="15">
                  <c:v>OTROS</c:v>
                </c:pt>
              </c:strCache>
            </c:strRef>
          </c:cat>
          <c:val>
            <c:numRef>
              <c:f>[1]PARETO!$D$2:$D$17</c:f>
              <c:numCache>
                <c:formatCode>General</c:formatCode>
                <c:ptCount val="16"/>
                <c:pt idx="0">
                  <c:v>0.36933054718633745</c:v>
                </c:pt>
                <c:pt idx="1">
                  <c:v>9.6787880207751517E-2</c:v>
                </c:pt>
                <c:pt idx="2">
                  <c:v>8.5663466249506687E-2</c:v>
                </c:pt>
                <c:pt idx="3">
                  <c:v>8.4625480116333668E-2</c:v>
                </c:pt>
                <c:pt idx="4">
                  <c:v>6.9685515713915069E-2</c:v>
                </c:pt>
                <c:pt idx="5">
                  <c:v>3.9795551769868452E-2</c:v>
                </c:pt>
                <c:pt idx="6">
                  <c:v>2.2399864306809365E-2</c:v>
                </c:pt>
                <c:pt idx="7">
                  <c:v>2.1583094517769495E-2</c:v>
                </c:pt>
                <c:pt idx="8">
                  <c:v>2.1221169299702334E-2</c:v>
                </c:pt>
                <c:pt idx="9">
                  <c:v>1.9165154133513451E-2</c:v>
                </c:pt>
                <c:pt idx="10">
                  <c:v>1.6902956468961974E-2</c:v>
                </c:pt>
                <c:pt idx="11">
                  <c:v>1.5362439990527733E-2</c:v>
                </c:pt>
                <c:pt idx="12">
                  <c:v>1.5290675541049622E-2</c:v>
                </c:pt>
                <c:pt idx="13">
                  <c:v>1.2842950410906882E-2</c:v>
                </c:pt>
                <c:pt idx="14">
                  <c:v>1.1402709872392641E-2</c:v>
                </c:pt>
                <c:pt idx="15">
                  <c:v>9.7940544214653577E-2</c:v>
                </c:pt>
              </c:numCache>
            </c:numRef>
          </c:val>
        </c:ser>
        <c:overlap val="100"/>
        <c:axId val="114426624"/>
        <c:axId val="114428160"/>
      </c:barChart>
      <c:lineChart>
        <c:grouping val="standard"/>
        <c:ser>
          <c:idx val="1"/>
          <c:order val="1"/>
          <c:tx>
            <c:strRef>
              <c:f>[1]PARETO!$E$1</c:f>
              <c:strCache>
                <c:ptCount val="1"/>
                <c:pt idx="0">
                  <c:v>% Acumulado</c:v>
                </c:pt>
              </c:strCache>
            </c:strRef>
          </c:tx>
          <c:marker>
            <c:symbol val="none"/>
          </c:marker>
          <c:cat>
            <c:strRef>
              <c:f>[1]PARETO!$B$2:$B$17</c:f>
              <c:strCache>
                <c:ptCount val="16"/>
                <c:pt idx="0">
                  <c:v>BRUNDICORPI S.A.</c:v>
                </c:pt>
                <c:pt idx="1">
                  <c:v>ECUDOS S.A.</c:v>
                </c:pt>
                <c:pt idx="2">
                  <c:v>PROVEFRUT PROCESADORA DE VEGETALES</c:v>
                </c:pt>
                <c:pt idx="3">
                  <c:v>CIA AZUCARERA VALDEZ S.A.</c:v>
                </c:pt>
                <c:pt idx="4">
                  <c:v>SOC. AGRIC. E INDUSTRIAL SAN CARLOS</c:v>
                </c:pt>
                <c:pt idx="5">
                  <c:v>KIMBERLY CLARK ECUADOR S.A.</c:v>
                </c:pt>
                <c:pt idx="6">
                  <c:v>REYBANPAC, REY BANANO DEL PACIFICO</c:v>
                </c:pt>
                <c:pt idx="7">
                  <c:v>PRODUCTORES BANANEROS Y EXPORT</c:v>
                </c:pt>
                <c:pt idx="8">
                  <c:v>UNILEVER ANDINA ECUADOR S.A.</c:v>
                </c:pt>
                <c:pt idx="9">
                  <c:v>TIOSA S.A.</c:v>
                </c:pt>
                <c:pt idx="10">
                  <c:v>ECUASAL C.A.</c:v>
                </c:pt>
                <c:pt idx="11">
                  <c:v>TECNIAGREX S.A.</c:v>
                </c:pt>
                <c:pt idx="12">
                  <c:v>VECONSA S.A.</c:v>
                </c:pt>
                <c:pt idx="13">
                  <c:v>FACCROM S.A.</c:v>
                </c:pt>
                <c:pt idx="14">
                  <c:v>CORPORACION INTERNACIONAL PALA</c:v>
                </c:pt>
                <c:pt idx="15">
                  <c:v>OTROS</c:v>
                </c:pt>
              </c:strCache>
            </c:strRef>
          </c:cat>
          <c:val>
            <c:numRef>
              <c:f>[1]PARETO!$E$2:$E$17</c:f>
              <c:numCache>
                <c:formatCode>General</c:formatCode>
                <c:ptCount val="16"/>
                <c:pt idx="0">
                  <c:v>0.36933054718633745</c:v>
                </c:pt>
                <c:pt idx="1">
                  <c:v>0.46611842739408899</c:v>
                </c:pt>
                <c:pt idx="2">
                  <c:v>0.55178189364359564</c:v>
                </c:pt>
                <c:pt idx="3">
                  <c:v>0.63640737375992928</c:v>
                </c:pt>
                <c:pt idx="4">
                  <c:v>0.7060928894738443</c:v>
                </c:pt>
                <c:pt idx="5">
                  <c:v>0.74588844124371279</c:v>
                </c:pt>
                <c:pt idx="6">
                  <c:v>0.76828830555052219</c:v>
                </c:pt>
                <c:pt idx="7">
                  <c:v>0.78987140006829171</c:v>
                </c:pt>
                <c:pt idx="8">
                  <c:v>0.81109256936799401</c:v>
                </c:pt>
                <c:pt idx="9">
                  <c:v>0.83025772350150751</c:v>
                </c:pt>
                <c:pt idx="10">
                  <c:v>0.84716067997046951</c:v>
                </c:pt>
                <c:pt idx="11">
                  <c:v>0.86252311996099729</c:v>
                </c:pt>
                <c:pt idx="12">
                  <c:v>0.87781379550204686</c:v>
                </c:pt>
                <c:pt idx="13">
                  <c:v>0.89065674591295374</c:v>
                </c:pt>
                <c:pt idx="14">
                  <c:v>0.90205945578534641</c:v>
                </c:pt>
                <c:pt idx="15">
                  <c:v>1</c:v>
                </c:pt>
              </c:numCache>
            </c:numRef>
          </c:val>
        </c:ser>
        <c:marker val="1"/>
        <c:axId val="114442240"/>
        <c:axId val="114443776"/>
      </c:lineChart>
      <c:catAx>
        <c:axId val="1144266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 baseline="0"/>
            </a:pPr>
            <a:endParaRPr lang="es-EC"/>
          </a:p>
        </c:txPr>
        <c:crossAx val="114428160"/>
        <c:crosses val="autoZero"/>
        <c:auto val="1"/>
        <c:lblAlgn val="ctr"/>
        <c:lblOffset val="100"/>
      </c:catAx>
      <c:valAx>
        <c:axId val="114428160"/>
        <c:scaling>
          <c:orientation val="minMax"/>
        </c:scaling>
        <c:axPos val="l"/>
        <c:majorGridlines/>
        <c:numFmt formatCode="General" sourceLinked="1"/>
        <c:tickLblPos val="nextTo"/>
        <c:crossAx val="114426624"/>
        <c:crosses val="autoZero"/>
        <c:crossBetween val="between"/>
      </c:valAx>
      <c:catAx>
        <c:axId val="114442240"/>
        <c:scaling>
          <c:orientation val="minMax"/>
        </c:scaling>
        <c:delete val="1"/>
        <c:axPos val="b"/>
        <c:tickLblPos val="nextTo"/>
        <c:crossAx val="114443776"/>
        <c:crosses val="autoZero"/>
        <c:auto val="1"/>
        <c:lblAlgn val="ctr"/>
        <c:lblOffset val="100"/>
      </c:catAx>
      <c:valAx>
        <c:axId val="114443776"/>
        <c:scaling>
          <c:orientation val="minMax"/>
        </c:scaling>
        <c:axPos val="r"/>
        <c:numFmt formatCode="General" sourceLinked="1"/>
        <c:tickLblPos val="nextTo"/>
        <c:crossAx val="114442240"/>
        <c:crosses val="max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3!Tabla dinámica3</c:name>
    <c:fmtId val="0"/>
  </c:pivotSource>
  <c:chart>
    <c:title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s-EC"/>
            </a:p>
          </c:txPr>
          <c:showPercent val="1"/>
        </c:dLbl>
      </c:pivotFmt>
      <c:pivotFmt>
        <c:idx val="1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'INDICADOR 3'!$B$24:$B$25</c:f>
              <c:strCache>
                <c:ptCount val="1"/>
                <c:pt idx="0">
                  <c:v>Ventas (USD$)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s-EC"/>
              </a:p>
            </c:txPr>
            <c:showPercent val="1"/>
            <c:showLeaderLines val="1"/>
          </c:dLbls>
          <c:cat>
            <c:strRef>
              <c:f>'INDICADOR 3'!$A$26:$A$34</c:f>
              <c:strCache>
                <c:ptCount val="8"/>
                <c:pt idx="0">
                  <c:v>ARTE Y CLISE</c:v>
                </c:pt>
                <c:pt idx="1">
                  <c:v>CORBATINES</c:v>
                </c:pt>
                <c:pt idx="2">
                  <c:v>FUNDAS</c:v>
                </c:pt>
                <c:pt idx="3">
                  <c:v>PT13 MANGAS</c:v>
                </c:pt>
                <c:pt idx="4">
                  <c:v>PT14 FUNDAS IMPRESAS</c:v>
                </c:pt>
                <c:pt idx="5">
                  <c:v>PT15 FUNDAS VARIAS</c:v>
                </c:pt>
                <c:pt idx="6">
                  <c:v>PT17 ROLLOS SIN IMPRESIÓN</c:v>
                </c:pt>
                <c:pt idx="7">
                  <c:v>PT18 ROLLOS IMPRESOS</c:v>
                </c:pt>
              </c:strCache>
            </c:strRef>
          </c:cat>
          <c:val>
            <c:numRef>
              <c:f>'INDICADOR 3'!$B$26:$B$34</c:f>
              <c:numCache>
                <c:formatCode>_("$"\ * #,##0.00_);_("$"\ * \(#,##0.00\);_("$"\ * "-"??_);_(@_)</c:formatCode>
                <c:ptCount val="8"/>
                <c:pt idx="0">
                  <c:v>11324.22</c:v>
                </c:pt>
                <c:pt idx="1">
                  <c:v>23750</c:v>
                </c:pt>
                <c:pt idx="2">
                  <c:v>1439.55</c:v>
                </c:pt>
                <c:pt idx="3">
                  <c:v>41274.980000000003</c:v>
                </c:pt>
                <c:pt idx="4">
                  <c:v>162606.49</c:v>
                </c:pt>
                <c:pt idx="5">
                  <c:v>418559.6</c:v>
                </c:pt>
                <c:pt idx="6">
                  <c:v>73788.11</c:v>
                </c:pt>
                <c:pt idx="7">
                  <c:v>625936.44999999995</c:v>
                </c:pt>
              </c:numCache>
            </c:numRef>
          </c:val>
        </c:ser>
        <c:ser>
          <c:idx val="1"/>
          <c:order val="1"/>
          <c:tx>
            <c:strRef>
              <c:f>'INDICADOR 3'!$C$24:$C$25</c:f>
              <c:strCache>
                <c:ptCount val="1"/>
                <c:pt idx="0">
                  <c:v>Ventas (Unidades)</c:v>
                </c:pt>
              </c:strCache>
            </c:strRef>
          </c:tx>
          <c:cat>
            <c:strRef>
              <c:f>'INDICADOR 3'!$A$26:$A$34</c:f>
              <c:strCache>
                <c:ptCount val="8"/>
                <c:pt idx="0">
                  <c:v>ARTE Y CLISE</c:v>
                </c:pt>
                <c:pt idx="1">
                  <c:v>CORBATINES</c:v>
                </c:pt>
                <c:pt idx="2">
                  <c:v>FUNDAS</c:v>
                </c:pt>
                <c:pt idx="3">
                  <c:v>PT13 MANGAS</c:v>
                </c:pt>
                <c:pt idx="4">
                  <c:v>PT14 FUNDAS IMPRESAS</c:v>
                </c:pt>
                <c:pt idx="5">
                  <c:v>PT15 FUNDAS VARIAS</c:v>
                </c:pt>
                <c:pt idx="6">
                  <c:v>PT17 ROLLOS SIN IMPRESIÓN</c:v>
                </c:pt>
                <c:pt idx="7">
                  <c:v>PT18 ROLLOS IMPRESOS</c:v>
                </c:pt>
              </c:strCache>
            </c:strRef>
          </c:cat>
          <c:val>
            <c:numRef>
              <c:f>'INDICADOR 3'!$C$26:$C$34</c:f>
              <c:numCache>
                <c:formatCode>_(* #,##0.00_);_(* \(#,##0.00\);_(* "-"??_);_(@_)</c:formatCode>
                <c:ptCount val="8"/>
                <c:pt idx="0">
                  <c:v>9</c:v>
                </c:pt>
                <c:pt idx="1">
                  <c:v>2500000</c:v>
                </c:pt>
                <c:pt idx="2">
                  <c:v>2068</c:v>
                </c:pt>
                <c:pt idx="3">
                  <c:v>486.315</c:v>
                </c:pt>
                <c:pt idx="4">
                  <c:v>2067.9949999999999</c:v>
                </c:pt>
                <c:pt idx="5">
                  <c:v>2309.5049999999997</c:v>
                </c:pt>
                <c:pt idx="6">
                  <c:v>23942.299999999992</c:v>
                </c:pt>
                <c:pt idx="7">
                  <c:v>110531.18000000001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2035937371085528"/>
          <c:y val="0.19385927333795919"/>
          <c:w val="0.45978959848749085"/>
          <c:h val="0.77051920234108795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C"/>
  <c:pivotSource>
    <c:name>[DASHBOARDS ULTIMO.xlsx]INDICADOR 3!Tabla dinámica4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% Cobertura de Mercado Año</a:t>
            </a:r>
            <a:r>
              <a:rPr lang="en-US" baseline="0"/>
              <a:t> 2009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'INDICADOR 3'!$B$37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'INDICADOR 3'!$A$38:$A$47</c:f>
              <c:strCache>
                <c:ptCount val="9"/>
                <c:pt idx="0">
                  <c:v>ARTE Y CLISE</c:v>
                </c:pt>
                <c:pt idx="1">
                  <c:v>CINTAS</c:v>
                </c:pt>
                <c:pt idx="2">
                  <c:v>CORBATINES</c:v>
                </c:pt>
                <c:pt idx="3">
                  <c:v>FUNDAS</c:v>
                </c:pt>
                <c:pt idx="4">
                  <c:v>PT13 MANGAS</c:v>
                </c:pt>
                <c:pt idx="5">
                  <c:v>PT14 FUNDAS IMPRESAS</c:v>
                </c:pt>
                <c:pt idx="6">
                  <c:v>PT15 FUNDAS VARIAS</c:v>
                </c:pt>
                <c:pt idx="7">
                  <c:v>PT17 ROLLOS SIN IMPRESIÓN</c:v>
                </c:pt>
                <c:pt idx="8">
                  <c:v>PT18 ROLLOS IMPRESOS</c:v>
                </c:pt>
              </c:strCache>
            </c:strRef>
          </c:cat>
          <c:val>
            <c:numRef>
              <c:f>'INDICADOR 3'!$B$38:$B$47</c:f>
              <c:numCache>
                <c:formatCode>0.00%</c:formatCode>
                <c:ptCount val="9"/>
                <c:pt idx="0">
                  <c:v>0.08</c:v>
                </c:pt>
                <c:pt idx="1">
                  <c:v>-0.01</c:v>
                </c:pt>
                <c:pt idx="2">
                  <c:v>23.799523809523809</c:v>
                </c:pt>
                <c:pt idx="3">
                  <c:v>2.0134774021145574E-3</c:v>
                </c:pt>
                <c:pt idx="4">
                  <c:v>7.1672903134707725E-3</c:v>
                </c:pt>
                <c:pt idx="5">
                  <c:v>-1.8391221904985541E-3</c:v>
                </c:pt>
                <c:pt idx="6">
                  <c:v>-6.9715404826995971E-4</c:v>
                </c:pt>
                <c:pt idx="7">
                  <c:v>-3.2876616700902687E-3</c:v>
                </c:pt>
                <c:pt idx="8">
                  <c:v>-2.9920345397138432E-3</c:v>
                </c:pt>
              </c:numCache>
            </c:numRef>
          </c:val>
        </c:ser>
        <c:axId val="115168384"/>
        <c:axId val="115169920"/>
      </c:barChart>
      <c:catAx>
        <c:axId val="115168384"/>
        <c:scaling>
          <c:orientation val="minMax"/>
        </c:scaling>
        <c:axPos val="b"/>
        <c:tickLblPos val="nextTo"/>
        <c:crossAx val="115169920"/>
        <c:crosses val="autoZero"/>
        <c:auto val="1"/>
        <c:lblAlgn val="ctr"/>
        <c:lblOffset val="100"/>
      </c:catAx>
      <c:valAx>
        <c:axId val="115169920"/>
        <c:scaling>
          <c:orientation val="minMax"/>
        </c:scaling>
        <c:axPos val="l"/>
        <c:majorGridlines/>
        <c:numFmt formatCode="0.00%" sourceLinked="1"/>
        <c:tickLblPos val="nextTo"/>
        <c:crossAx val="115168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hyperlink" Target="DASHBOARDS%20ULTIMO.xlsx#VISION!A1" TargetMode="External"/><Relationship Id="rId1" Type="http://schemas.openxmlformats.org/officeDocument/2006/relationships/hyperlink" Target="DASHBOARDS%20ULTIMO.xlsx#MISION!A1" TargetMode="External"/><Relationship Id="rId4" Type="http://schemas.openxmlformats.org/officeDocument/2006/relationships/hyperlink" Target="DASHBOARDS%20ULTIMO.xlsx#OBJETIVOS!A1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5.pn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6.png"/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7.png"/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7.xml"/><Relationship Id="rId1" Type="http://schemas.openxmlformats.org/officeDocument/2006/relationships/image" Target="../media/image1.wmf"/><Relationship Id="rId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hyperlink" Target="DASHBOARDS%20ULTIMO.xlsx#VISION!A1" TargetMode="External"/><Relationship Id="rId1" Type="http://schemas.openxmlformats.org/officeDocument/2006/relationships/hyperlink" Target="DASHBOARDS%20ULTIMO.xlsx#MISION!A1" TargetMode="External"/><Relationship Id="rId4" Type="http://schemas.openxmlformats.org/officeDocument/2006/relationships/hyperlink" Target="DASHBOARDS%20ULTIMO.xlsx#OBJETIVOS!A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hyperlink" Target="#VISION!A1"/><Relationship Id="rId1" Type="http://schemas.openxmlformats.org/officeDocument/2006/relationships/hyperlink" Target="DASHBOARDS%20ULTIMO.xlsx#MISION!A1" TargetMode="External"/><Relationship Id="rId4" Type="http://schemas.openxmlformats.org/officeDocument/2006/relationships/hyperlink" Target="DASHBOARDS%20ULTIMO.xlsx#OBJETIVOS!A1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7" Type="http://schemas.openxmlformats.org/officeDocument/2006/relationships/hyperlink" Target="DASHBOARDS%20ULTIMO.xlsx#'INDICADOR 3'!A1" TargetMode="External"/><Relationship Id="rId2" Type="http://schemas.openxmlformats.org/officeDocument/2006/relationships/hyperlink" Target="DASHBOARDS%20ULTIMO.xlsx#VISION!A1" TargetMode="External"/><Relationship Id="rId1" Type="http://schemas.openxmlformats.org/officeDocument/2006/relationships/hyperlink" Target="DASHBOARDS%20ULTIMO.xlsx#MISION!A1" TargetMode="External"/><Relationship Id="rId6" Type="http://schemas.openxmlformats.org/officeDocument/2006/relationships/hyperlink" Target="DASHBOARDS%20ULTIMO.xlsx#'INDICADOR 1'!A1" TargetMode="External"/><Relationship Id="rId5" Type="http://schemas.openxmlformats.org/officeDocument/2006/relationships/hyperlink" Target="DASHBOARDS%20ULTIMO.xlsx#'INDICADOR 2'!A1" TargetMode="External"/><Relationship Id="rId4" Type="http://schemas.openxmlformats.org/officeDocument/2006/relationships/hyperlink" Target="DASHBOARDS%20ULTIMO.xlsx#OBJETIVOS!A1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4</xdr:row>
      <xdr:rowOff>495300</xdr:rowOff>
    </xdr:from>
    <xdr:to>
      <xdr:col>2</xdr:col>
      <xdr:colOff>2114550</xdr:colOff>
      <xdr:row>7</xdr:row>
      <xdr:rowOff>9525</xdr:rowOff>
    </xdr:to>
    <xdr:sp macro="" textlink="">
      <xdr:nvSpPr>
        <xdr:cNvPr id="3" name="2 Redondear rectángulo de esquina del mismo lado">
          <a:hlinkClick xmlns:r="http://schemas.openxmlformats.org/officeDocument/2006/relationships" r:id="rId1"/>
        </xdr:cNvPr>
        <xdr:cNvSpPr/>
      </xdr:nvSpPr>
      <xdr:spPr>
        <a:xfrm>
          <a:off x="1771650" y="2514600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Misión</a:t>
          </a:r>
        </a:p>
      </xdr:txBody>
    </xdr:sp>
    <xdr:clientData/>
  </xdr:twoCellAnchor>
  <xdr:twoCellAnchor>
    <xdr:from>
      <xdr:col>3</xdr:col>
      <xdr:colOff>209550</xdr:colOff>
      <xdr:row>5</xdr:row>
      <xdr:rowOff>0</xdr:rowOff>
    </xdr:from>
    <xdr:to>
      <xdr:col>6</xdr:col>
      <xdr:colOff>342900</xdr:colOff>
      <xdr:row>7</xdr:row>
      <xdr:rowOff>19050</xdr:rowOff>
    </xdr:to>
    <xdr:sp macro="" textlink="">
      <xdr:nvSpPr>
        <xdr:cNvPr id="4" name="3 Redondear rectángulo de esquina del mismo lado">
          <a:hlinkClick xmlns:r="http://schemas.openxmlformats.org/officeDocument/2006/relationships" r:id="rId2"/>
        </xdr:cNvPr>
        <xdr:cNvSpPr/>
      </xdr:nvSpPr>
      <xdr:spPr>
        <a:xfrm>
          <a:off x="5276850" y="2524125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Visión</a:t>
          </a:r>
        </a:p>
      </xdr:txBody>
    </xdr:sp>
    <xdr:clientData/>
  </xdr:twoCellAnchor>
  <xdr:twoCellAnchor>
    <xdr:from>
      <xdr:col>1</xdr:col>
      <xdr:colOff>552451</xdr:colOff>
      <xdr:row>0</xdr:row>
      <xdr:rowOff>161925</xdr:rowOff>
    </xdr:from>
    <xdr:to>
      <xdr:col>7</xdr:col>
      <xdr:colOff>133350</xdr:colOff>
      <xdr:row>2</xdr:row>
      <xdr:rowOff>104775</xdr:rowOff>
    </xdr:to>
    <xdr:grpSp>
      <xdr:nvGrpSpPr>
        <xdr:cNvPr id="9" name="8 Grupo"/>
        <xdr:cNvGrpSpPr/>
      </xdr:nvGrpSpPr>
      <xdr:grpSpPr>
        <a:xfrm>
          <a:off x="685801" y="161925"/>
          <a:ext cx="7000874" cy="952500"/>
          <a:chOff x="685801" y="161925"/>
          <a:chExt cx="7562849" cy="952500"/>
        </a:xfrm>
      </xdr:grpSpPr>
      <xdr:pic>
        <xdr:nvPicPr>
          <xdr:cNvPr id="2049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6" name="5 Redondear rectángulo de esquina del mismo lado"/>
          <xdr:cNvSpPr/>
        </xdr:nvSpPr>
        <xdr:spPr>
          <a:xfrm>
            <a:off x="1819274" y="352425"/>
            <a:ext cx="642937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2</xdr:col>
      <xdr:colOff>1552575</xdr:colOff>
      <xdr:row>7</xdr:row>
      <xdr:rowOff>476248</xdr:rowOff>
    </xdr:from>
    <xdr:to>
      <xdr:col>4</xdr:col>
      <xdr:colOff>218925</xdr:colOff>
      <xdr:row>10</xdr:row>
      <xdr:rowOff>10873</xdr:rowOff>
    </xdr:to>
    <xdr:sp macro="" textlink="">
      <xdr:nvSpPr>
        <xdr:cNvPr id="7" name="6 Redondear rectángulo de esquina del mismo lado">
          <a:hlinkClick xmlns:r="http://schemas.openxmlformats.org/officeDocument/2006/relationships" r:id="rId4"/>
        </xdr:cNvPr>
        <xdr:cNvSpPr/>
      </xdr:nvSpPr>
      <xdr:spPr>
        <a:xfrm>
          <a:off x="3629025" y="3609973"/>
          <a:ext cx="2419200" cy="63000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Objetivos</a:t>
          </a:r>
          <a:r>
            <a:rPr lang="es-EC" sz="1500" b="1" i="1" baseline="0">
              <a:solidFill>
                <a:sysClr val="windowText" lastClr="000000"/>
              </a:solidFill>
              <a:latin typeface="Castellar" pitchFamily="18" charset="0"/>
            </a:rPr>
            <a:t> Estratégicos</a:t>
          </a:r>
          <a:endParaRPr lang="es-EC" sz="1500" b="1" i="1">
            <a:solidFill>
              <a:sysClr val="windowText" lastClr="000000"/>
            </a:solidFill>
            <a:latin typeface="Castellar" pitchFamily="18" charset="0"/>
          </a:endParaRPr>
        </a:p>
      </xdr:txBody>
    </xdr:sp>
    <xdr:clientData/>
  </xdr:twoCellAnchor>
  <xdr:oneCellAnchor>
    <xdr:from>
      <xdr:col>2</xdr:col>
      <xdr:colOff>1112711</xdr:colOff>
      <xdr:row>2</xdr:row>
      <xdr:rowOff>286289</xdr:rowOff>
    </xdr:from>
    <xdr:ext cx="3725990" cy="532861"/>
    <xdr:sp macro="" textlink="">
      <xdr:nvSpPr>
        <xdr:cNvPr id="10" name="9 Rectángulo"/>
        <xdr:cNvSpPr/>
      </xdr:nvSpPr>
      <xdr:spPr>
        <a:xfrm>
          <a:off x="3189161" y="1295939"/>
          <a:ext cx="3725990" cy="532861"/>
        </a:xfrm>
        <a:prstGeom prst="rect">
          <a:avLst/>
        </a:prstGeom>
        <a:noFill/>
        <a:effectLst>
          <a:glow rad="139700">
            <a:schemeClr val="accent4">
              <a:satMod val="175000"/>
              <a:alpha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scene3d>
          <a:camera prst="orthographicFront"/>
          <a:lightRig rig="threePt" dir="t"/>
        </a:scene3d>
        <a:sp3d extrusionH="76200" contourW="12700">
          <a:extrusionClr>
            <a:schemeClr val="tx2">
              <a:lumMod val="75000"/>
            </a:schemeClr>
          </a:extrusionClr>
          <a:contourClr>
            <a:schemeClr val="bg1"/>
          </a:contourClr>
        </a:sp3d>
      </xdr:spPr>
      <xdr:txBody>
        <a:bodyPr wrap="none" lIns="91440" tIns="45720" rIns="91440" bIns="45720">
          <a:prstTxWarp prst="textDeflate">
            <a:avLst/>
          </a:prstTxWarp>
          <a:spAutoFit/>
        </a:bodyPr>
        <a:lstStyle/>
        <a:p>
          <a:pPr algn="ctr"/>
          <a:r>
            <a:rPr lang="es-ES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MENÚ PRINCIPAL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7067550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304800</xdr:colOff>
      <xdr:row>5</xdr:row>
      <xdr:rowOff>133350</xdr:rowOff>
    </xdr:from>
    <xdr:to>
      <xdr:col>6</xdr:col>
      <xdr:colOff>323850</xdr:colOff>
      <xdr:row>7</xdr:row>
      <xdr:rowOff>114301</xdr:rowOff>
    </xdr:to>
    <xdr:sp macro="" textlink="">
      <xdr:nvSpPr>
        <xdr:cNvPr id="5" name="4 Rectángulo redondeado"/>
        <xdr:cNvSpPr/>
      </xdr:nvSpPr>
      <xdr:spPr>
        <a:xfrm>
          <a:off x="1447800" y="1085850"/>
          <a:ext cx="4895850" cy="361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1</xdr:col>
      <xdr:colOff>114300</xdr:colOff>
      <xdr:row>13</xdr:row>
      <xdr:rowOff>85725</xdr:rowOff>
    </xdr:from>
    <xdr:to>
      <xdr:col>3</xdr:col>
      <xdr:colOff>419100</xdr:colOff>
      <xdr:row>14</xdr:row>
      <xdr:rowOff>131406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00175" y="2619375"/>
          <a:ext cx="2571750" cy="236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</xdr:colOff>
      <xdr:row>19</xdr:row>
      <xdr:rowOff>0</xdr:rowOff>
    </xdr:from>
    <xdr:to>
      <xdr:col>7</xdr:col>
      <xdr:colOff>419101</xdr:colOff>
      <xdr:row>32</xdr:row>
      <xdr:rowOff>76200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7486650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304800</xdr:colOff>
      <xdr:row>5</xdr:row>
      <xdr:rowOff>133350</xdr:rowOff>
    </xdr:from>
    <xdr:to>
      <xdr:col>6</xdr:col>
      <xdr:colOff>323850</xdr:colOff>
      <xdr:row>7</xdr:row>
      <xdr:rowOff>114301</xdr:rowOff>
    </xdr:to>
    <xdr:sp macro="" textlink="">
      <xdr:nvSpPr>
        <xdr:cNvPr id="5" name="4 Rectángulo redondeado"/>
        <xdr:cNvSpPr/>
      </xdr:nvSpPr>
      <xdr:spPr>
        <a:xfrm>
          <a:off x="1666875" y="1085850"/>
          <a:ext cx="5372100" cy="361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1</xdr:col>
      <xdr:colOff>104775</xdr:colOff>
      <xdr:row>13</xdr:row>
      <xdr:rowOff>76200</xdr:rowOff>
    </xdr:from>
    <xdr:to>
      <xdr:col>2</xdr:col>
      <xdr:colOff>1209675</xdr:colOff>
      <xdr:row>14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7325" y="2609850"/>
          <a:ext cx="2228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</xdr:colOff>
      <xdr:row>20</xdr:row>
      <xdr:rowOff>0</xdr:rowOff>
    </xdr:from>
    <xdr:to>
      <xdr:col>8</xdr:col>
      <xdr:colOff>19050</xdr:colOff>
      <xdr:row>33</xdr:row>
      <xdr:rowOff>76200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7905750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304800</xdr:colOff>
      <xdr:row>5</xdr:row>
      <xdr:rowOff>133350</xdr:rowOff>
    </xdr:from>
    <xdr:to>
      <xdr:col>6</xdr:col>
      <xdr:colOff>323850</xdr:colOff>
      <xdr:row>7</xdr:row>
      <xdr:rowOff>114301</xdr:rowOff>
    </xdr:to>
    <xdr:sp macro="" textlink="">
      <xdr:nvSpPr>
        <xdr:cNvPr id="5" name="4 Rectángulo redondeado"/>
        <xdr:cNvSpPr/>
      </xdr:nvSpPr>
      <xdr:spPr>
        <a:xfrm>
          <a:off x="1752600" y="1085850"/>
          <a:ext cx="5667375" cy="361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1</xdr:col>
      <xdr:colOff>371475</xdr:colOff>
      <xdr:row>13</xdr:row>
      <xdr:rowOff>76200</xdr:rowOff>
    </xdr:from>
    <xdr:to>
      <xdr:col>3</xdr:col>
      <xdr:colOff>123825</xdr:colOff>
      <xdr:row>14</xdr:row>
      <xdr:rowOff>171450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38375" y="2609850"/>
          <a:ext cx="21145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771525</xdr:colOff>
      <xdr:row>19</xdr:row>
      <xdr:rowOff>28575</xdr:rowOff>
    </xdr:from>
    <xdr:to>
      <xdr:col>7</xdr:col>
      <xdr:colOff>352425</xdr:colOff>
      <xdr:row>36</xdr:row>
      <xdr:rowOff>114300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219075</xdr:colOff>
      <xdr:row>19</xdr:row>
      <xdr:rowOff>180975</xdr:rowOff>
    </xdr:from>
    <xdr:to>
      <xdr:col>4</xdr:col>
      <xdr:colOff>752475</xdr:colOff>
      <xdr:row>29</xdr:row>
      <xdr:rowOff>171450</xdr:rowOff>
    </xdr:to>
    <xdr:sp macro="" textlink="">
      <xdr:nvSpPr>
        <xdr:cNvPr id="8" name="7 Elipse"/>
        <xdr:cNvSpPr/>
      </xdr:nvSpPr>
      <xdr:spPr>
        <a:xfrm>
          <a:off x="4448175" y="3914775"/>
          <a:ext cx="923925" cy="1895475"/>
        </a:xfrm>
        <a:prstGeom prst="ellipse">
          <a:avLst/>
        </a:prstGeom>
        <a:noFill/>
        <a:ln w="127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C" sz="1100"/>
        </a:p>
      </xdr:txBody>
    </xdr:sp>
    <xdr:clientData/>
  </xdr:twoCellAnchor>
  <xdr:twoCellAnchor>
    <xdr:from>
      <xdr:col>4</xdr:col>
      <xdr:colOff>619125</xdr:colOff>
      <xdr:row>23</xdr:row>
      <xdr:rowOff>152400</xdr:rowOff>
    </xdr:from>
    <xdr:to>
      <xdr:col>5</xdr:col>
      <xdr:colOff>885825</xdr:colOff>
      <xdr:row>29</xdr:row>
      <xdr:rowOff>161925</xdr:rowOff>
    </xdr:to>
    <xdr:sp macro="" textlink="">
      <xdr:nvSpPr>
        <xdr:cNvPr id="9" name="8 Elipse"/>
        <xdr:cNvSpPr/>
      </xdr:nvSpPr>
      <xdr:spPr>
        <a:xfrm>
          <a:off x="5238750" y="4648200"/>
          <a:ext cx="1628775" cy="1152525"/>
        </a:xfrm>
        <a:prstGeom prst="ellipse">
          <a:avLst/>
        </a:prstGeom>
        <a:noFill/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C" sz="1100"/>
        </a:p>
      </xdr:txBody>
    </xdr:sp>
    <xdr:clientData/>
  </xdr:twoCellAnchor>
  <xdr:twoCellAnchor>
    <xdr:from>
      <xdr:col>5</xdr:col>
      <xdr:colOff>752476</xdr:colOff>
      <xdr:row>19</xdr:row>
      <xdr:rowOff>171450</xdr:rowOff>
    </xdr:from>
    <xdr:to>
      <xdr:col>5</xdr:col>
      <xdr:colOff>1019176</xdr:colOff>
      <xdr:row>29</xdr:row>
      <xdr:rowOff>161925</xdr:rowOff>
    </xdr:to>
    <xdr:sp macro="" textlink="">
      <xdr:nvSpPr>
        <xdr:cNvPr id="10" name="9 Elipse"/>
        <xdr:cNvSpPr/>
      </xdr:nvSpPr>
      <xdr:spPr>
        <a:xfrm>
          <a:off x="6734176" y="3905250"/>
          <a:ext cx="266700" cy="1895475"/>
        </a:xfrm>
        <a:prstGeom prst="ellipse">
          <a:avLst/>
        </a:prstGeom>
        <a:noFill/>
        <a:ln w="12700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C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6</xdr:col>
      <xdr:colOff>619125</xdr:colOff>
      <xdr:row>5</xdr:row>
      <xdr:rowOff>57150</xdr:rowOff>
    </xdr:to>
    <xdr:grpSp>
      <xdr:nvGrpSpPr>
        <xdr:cNvPr id="2" name="1 Grupo"/>
        <xdr:cNvGrpSpPr/>
      </xdr:nvGrpSpPr>
      <xdr:grpSpPr>
        <a:xfrm>
          <a:off x="228600" y="114300"/>
          <a:ext cx="7277100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28575</xdr:colOff>
      <xdr:row>5</xdr:row>
      <xdr:rowOff>123825</xdr:rowOff>
    </xdr:from>
    <xdr:to>
      <xdr:col>6</xdr:col>
      <xdr:colOff>47625</xdr:colOff>
      <xdr:row>9</xdr:row>
      <xdr:rowOff>104776</xdr:rowOff>
    </xdr:to>
    <xdr:sp macro="" textlink="">
      <xdr:nvSpPr>
        <xdr:cNvPr id="5" name="4 Rectángulo redondeado"/>
        <xdr:cNvSpPr/>
      </xdr:nvSpPr>
      <xdr:spPr>
        <a:xfrm>
          <a:off x="1476375" y="1076325"/>
          <a:ext cx="5667375" cy="742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400" i="1">
              <a:solidFill>
                <a:schemeClr val="dk1"/>
              </a:solidFill>
              <a:latin typeface="+mn-lt"/>
              <a:ea typeface="+mn-ea"/>
              <a:cs typeface="+mn-cs"/>
            </a:rPr>
            <a:t>Obtener mayor participación en el mercado de soluciones                                     de empaques y envolturas.</a:t>
          </a:r>
          <a:endParaRPr lang="es-EC" sz="1400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3</xdr:col>
      <xdr:colOff>514349</xdr:colOff>
      <xdr:row>20</xdr:row>
      <xdr:rowOff>161925</xdr:rowOff>
    </xdr:from>
    <xdr:to>
      <xdr:col>7</xdr:col>
      <xdr:colOff>904875</xdr:colOff>
      <xdr:row>33</xdr:row>
      <xdr:rowOff>171450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15</xdr:row>
      <xdr:rowOff>19050</xdr:rowOff>
    </xdr:from>
    <xdr:to>
      <xdr:col>3</xdr:col>
      <xdr:colOff>800100</xdr:colOff>
      <xdr:row>16</xdr:row>
      <xdr:rowOff>152400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66900" y="2933700"/>
          <a:ext cx="2847975" cy="3238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514349</xdr:colOff>
      <xdr:row>34</xdr:row>
      <xdr:rowOff>171449</xdr:rowOff>
    </xdr:from>
    <xdr:to>
      <xdr:col>7</xdr:col>
      <xdr:colOff>904875</xdr:colOff>
      <xdr:row>54</xdr:row>
      <xdr:rowOff>47624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4</xdr:row>
      <xdr:rowOff>85725</xdr:rowOff>
    </xdr:from>
    <xdr:to>
      <xdr:col>2</xdr:col>
      <xdr:colOff>1114425</xdr:colOff>
      <xdr:row>5</xdr:row>
      <xdr:rowOff>209550</xdr:rowOff>
    </xdr:to>
    <xdr:sp macro="" textlink="">
      <xdr:nvSpPr>
        <xdr:cNvPr id="2" name="1 Redondear rectángulo de esquina del mismo lado">
          <a:hlinkClick xmlns:r="http://schemas.openxmlformats.org/officeDocument/2006/relationships" r:id="rId1"/>
        </xdr:cNvPr>
        <xdr:cNvSpPr/>
      </xdr:nvSpPr>
      <xdr:spPr>
        <a:xfrm>
          <a:off x="771525" y="2105025"/>
          <a:ext cx="2419350" cy="628650"/>
        </a:xfrm>
        <a:prstGeom prst="round2SameRect">
          <a:avLst/>
        </a:prstGeom>
        <a:noFill/>
        <a:ln>
          <a:solidFill>
            <a:srgbClr val="ABD8F7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Misión</a:t>
          </a:r>
        </a:p>
      </xdr:txBody>
    </xdr:sp>
    <xdr:clientData/>
  </xdr:twoCellAnchor>
  <xdr:twoCellAnchor>
    <xdr:from>
      <xdr:col>1</xdr:col>
      <xdr:colOff>457200</xdr:colOff>
      <xdr:row>6</xdr:row>
      <xdr:rowOff>38100</xdr:rowOff>
    </xdr:from>
    <xdr:to>
      <xdr:col>2</xdr:col>
      <xdr:colOff>933450</xdr:colOff>
      <xdr:row>8</xdr:row>
      <xdr:rowOff>57150</xdr:rowOff>
    </xdr:to>
    <xdr:sp macro="" textlink="">
      <xdr:nvSpPr>
        <xdr:cNvPr id="3" name="2 Redondear rectángulo de esquina del mismo lado">
          <a:hlinkClick xmlns:r="http://schemas.openxmlformats.org/officeDocument/2006/relationships" r:id="rId2"/>
        </xdr:cNvPr>
        <xdr:cNvSpPr/>
      </xdr:nvSpPr>
      <xdr:spPr>
        <a:xfrm>
          <a:off x="590550" y="3067050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Visión</a:t>
          </a:r>
        </a:p>
      </xdr:txBody>
    </xdr:sp>
    <xdr:clientData/>
  </xdr:twoCellAnchor>
  <xdr:twoCellAnchor editAs="oneCell">
    <xdr:from>
      <xdr:col>1</xdr:col>
      <xdr:colOff>552451</xdr:colOff>
      <xdr:row>0</xdr:row>
      <xdr:rowOff>161925</xdr:rowOff>
    </xdr:from>
    <xdr:to>
      <xdr:col>1</xdr:col>
      <xdr:colOff>1499885</xdr:colOff>
      <xdr:row>2</xdr:row>
      <xdr:rowOff>104775</xdr:rowOff>
    </xdr:to>
    <xdr:pic>
      <xdr:nvPicPr>
        <xdr:cNvPr id="4" name="Picture 1" descr="C:\Program Files\Microsoft Office\MEDIA\CAGCAT10\j0222017.wm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1" y="161925"/>
          <a:ext cx="947434" cy="952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1685924</xdr:colOff>
      <xdr:row>0</xdr:row>
      <xdr:rowOff>352425</xdr:rowOff>
    </xdr:from>
    <xdr:to>
      <xdr:col>7</xdr:col>
      <xdr:colOff>133350</xdr:colOff>
      <xdr:row>1</xdr:row>
      <xdr:rowOff>476250</xdr:rowOff>
    </xdr:to>
    <xdr:sp macro="" textlink="">
      <xdr:nvSpPr>
        <xdr:cNvPr id="5" name="4 Redondear rectángulo de esquina del mismo lado"/>
        <xdr:cNvSpPr/>
      </xdr:nvSpPr>
      <xdr:spPr>
        <a:xfrm>
          <a:off x="1819274" y="352425"/>
          <a:ext cx="6429376" cy="628650"/>
        </a:xfrm>
        <a:prstGeom prst="round2SameRect">
          <a:avLst/>
        </a:prstGeom>
        <a:solidFill>
          <a:srgbClr val="2200EE"/>
        </a:solidFill>
        <a:ln>
          <a:noFill/>
        </a:ln>
        <a:effectLst>
          <a:glow rad="228600">
            <a:schemeClr val="accent5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bliqueTopLef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3000" b="1" i="0">
              <a:ln>
                <a:noFill/>
              </a:ln>
              <a:solidFill>
                <a:schemeClr val="bg1"/>
              </a:solidFill>
              <a:latin typeface="Bodoni MT" pitchFamily="18" charset="0"/>
            </a:rPr>
            <a:t>PLASTICOS  S.A.</a:t>
          </a:r>
        </a:p>
      </xdr:txBody>
    </xdr:sp>
    <xdr:clientData/>
  </xdr:twoCellAnchor>
  <xdr:twoCellAnchor>
    <xdr:from>
      <xdr:col>1</xdr:col>
      <xdr:colOff>314325</xdr:colOff>
      <xdr:row>9</xdr:row>
      <xdr:rowOff>209548</xdr:rowOff>
    </xdr:from>
    <xdr:to>
      <xdr:col>2</xdr:col>
      <xdr:colOff>790425</xdr:colOff>
      <xdr:row>11</xdr:row>
      <xdr:rowOff>220423</xdr:rowOff>
    </xdr:to>
    <xdr:sp macro="" textlink="">
      <xdr:nvSpPr>
        <xdr:cNvPr id="6" name="5 Redondear rectángulo de esquina del mismo lado">
          <a:hlinkClick xmlns:r="http://schemas.openxmlformats.org/officeDocument/2006/relationships" r:id="rId4"/>
        </xdr:cNvPr>
        <xdr:cNvSpPr/>
      </xdr:nvSpPr>
      <xdr:spPr>
        <a:xfrm>
          <a:off x="447675" y="3933823"/>
          <a:ext cx="2419200" cy="63000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Objetivos</a:t>
          </a:r>
          <a:r>
            <a:rPr lang="es-EC" sz="1500" b="1" i="1" baseline="0">
              <a:solidFill>
                <a:sysClr val="windowText" lastClr="000000"/>
              </a:solidFill>
              <a:latin typeface="Castellar" pitchFamily="18" charset="0"/>
            </a:rPr>
            <a:t> Estratégicos</a:t>
          </a:r>
          <a:endParaRPr lang="es-EC" sz="1500" b="1" i="1">
            <a:solidFill>
              <a:sysClr val="windowText" lastClr="000000"/>
            </a:solidFill>
            <a:latin typeface="Castellar" pitchFamily="18" charset="0"/>
          </a:endParaRPr>
        </a:p>
      </xdr:txBody>
    </xdr:sp>
    <xdr:clientData/>
  </xdr:twoCellAnchor>
  <xdr:twoCellAnchor>
    <xdr:from>
      <xdr:col>2</xdr:col>
      <xdr:colOff>1152525</xdr:colOff>
      <xdr:row>3</xdr:row>
      <xdr:rowOff>47624</xdr:rowOff>
    </xdr:from>
    <xdr:to>
      <xdr:col>7</xdr:col>
      <xdr:colOff>161925</xdr:colOff>
      <xdr:row>9</xdr:row>
      <xdr:rowOff>209549</xdr:rowOff>
    </xdr:to>
    <xdr:sp macro="" textlink="">
      <xdr:nvSpPr>
        <xdr:cNvPr id="9" name="8 Rectángulo redondeado"/>
        <xdr:cNvSpPr/>
      </xdr:nvSpPr>
      <xdr:spPr>
        <a:xfrm>
          <a:off x="3228975" y="1562099"/>
          <a:ext cx="5143500" cy="2371725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Contribuir al desarrollo del País, fabricando empaques de excelente calidad, con el respaldo de un eficiente servicio al cliente; y ofreciendo a los clientes asistencia técnica con personal calificado, muy motivado y con gran experiencia en los procesos de extrusión, impresión y conversión de polietileno.</a:t>
          </a:r>
          <a:endParaRPr lang="es-EC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47625</xdr:rowOff>
    </xdr:from>
    <xdr:to>
      <xdr:col>2</xdr:col>
      <xdr:colOff>771525</xdr:colOff>
      <xdr:row>4</xdr:row>
      <xdr:rowOff>171450</xdr:rowOff>
    </xdr:to>
    <xdr:sp macro="" textlink="">
      <xdr:nvSpPr>
        <xdr:cNvPr id="2" name="1 Redondear rectángulo de esquina del mismo lado">
          <a:hlinkClick xmlns:r="http://schemas.openxmlformats.org/officeDocument/2006/relationships" r:id="rId1"/>
        </xdr:cNvPr>
        <xdr:cNvSpPr/>
      </xdr:nvSpPr>
      <xdr:spPr>
        <a:xfrm>
          <a:off x="428625" y="1562100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  <a:ea typeface="+mn-ea"/>
              <a:cs typeface="+mn-cs"/>
            </a:rPr>
            <a:t>Misión</a:t>
          </a:r>
        </a:p>
      </xdr:txBody>
    </xdr:sp>
    <xdr:clientData/>
  </xdr:twoCellAnchor>
  <xdr:twoCellAnchor>
    <xdr:from>
      <xdr:col>1</xdr:col>
      <xdr:colOff>657225</xdr:colOff>
      <xdr:row>5</xdr:row>
      <xdr:rowOff>9525</xdr:rowOff>
    </xdr:from>
    <xdr:to>
      <xdr:col>2</xdr:col>
      <xdr:colOff>1133475</xdr:colOff>
      <xdr:row>7</xdr:row>
      <xdr:rowOff>28575</xdr:rowOff>
    </xdr:to>
    <xdr:sp macro="" textlink="">
      <xdr:nvSpPr>
        <xdr:cNvPr id="3" name="2 Redondear rectángulo de esquina del mismo lado">
          <a:hlinkClick xmlns:r="http://schemas.openxmlformats.org/officeDocument/2006/relationships" r:id="rId2"/>
        </xdr:cNvPr>
        <xdr:cNvSpPr/>
      </xdr:nvSpPr>
      <xdr:spPr>
        <a:xfrm>
          <a:off x="790575" y="2533650"/>
          <a:ext cx="2419350" cy="628650"/>
        </a:xfrm>
        <a:prstGeom prst="round2SameRect">
          <a:avLst/>
        </a:prstGeom>
        <a:noFill/>
        <a:ln>
          <a:solidFill>
            <a:srgbClr val="ABD8F7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  <a:ea typeface="+mn-ea"/>
              <a:cs typeface="+mn-cs"/>
            </a:rPr>
            <a:t>Visión</a:t>
          </a:r>
        </a:p>
      </xdr:txBody>
    </xdr:sp>
    <xdr:clientData/>
  </xdr:twoCellAnchor>
  <xdr:twoCellAnchor editAs="oneCell">
    <xdr:from>
      <xdr:col>1</xdr:col>
      <xdr:colOff>552451</xdr:colOff>
      <xdr:row>0</xdr:row>
      <xdr:rowOff>161925</xdr:rowOff>
    </xdr:from>
    <xdr:to>
      <xdr:col>1</xdr:col>
      <xdr:colOff>1499885</xdr:colOff>
      <xdr:row>2</xdr:row>
      <xdr:rowOff>104775</xdr:rowOff>
    </xdr:to>
    <xdr:pic>
      <xdr:nvPicPr>
        <xdr:cNvPr id="4" name="Picture 1" descr="C:\Program Files\Microsoft Office\MEDIA\CAGCAT10\j0222017.wm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1" y="161925"/>
          <a:ext cx="947434" cy="952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1685924</xdr:colOff>
      <xdr:row>0</xdr:row>
      <xdr:rowOff>352425</xdr:rowOff>
    </xdr:from>
    <xdr:to>
      <xdr:col>7</xdr:col>
      <xdr:colOff>133350</xdr:colOff>
      <xdr:row>1</xdr:row>
      <xdr:rowOff>476250</xdr:rowOff>
    </xdr:to>
    <xdr:sp macro="" textlink="">
      <xdr:nvSpPr>
        <xdr:cNvPr id="5" name="4 Redondear rectángulo de esquina del mismo lado"/>
        <xdr:cNvSpPr/>
      </xdr:nvSpPr>
      <xdr:spPr>
        <a:xfrm>
          <a:off x="1819274" y="352425"/>
          <a:ext cx="6524626" cy="628650"/>
        </a:xfrm>
        <a:prstGeom prst="round2SameRect">
          <a:avLst/>
        </a:prstGeom>
        <a:solidFill>
          <a:srgbClr val="2200EE"/>
        </a:solidFill>
        <a:ln>
          <a:noFill/>
        </a:ln>
        <a:effectLst>
          <a:glow rad="228600">
            <a:schemeClr val="accent5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bliqueTopLef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3000" b="1" i="0">
              <a:ln>
                <a:noFill/>
              </a:ln>
              <a:solidFill>
                <a:schemeClr val="bg1"/>
              </a:solidFill>
              <a:latin typeface="Bodoni MT" pitchFamily="18" charset="0"/>
            </a:rPr>
            <a:t>PLASTICOS  S.A.</a:t>
          </a:r>
        </a:p>
      </xdr:txBody>
    </xdr:sp>
    <xdr:clientData/>
  </xdr:twoCellAnchor>
  <xdr:twoCellAnchor>
    <xdr:from>
      <xdr:col>1</xdr:col>
      <xdr:colOff>314325</xdr:colOff>
      <xdr:row>7</xdr:row>
      <xdr:rowOff>419098</xdr:rowOff>
    </xdr:from>
    <xdr:to>
      <xdr:col>2</xdr:col>
      <xdr:colOff>790425</xdr:colOff>
      <xdr:row>9</xdr:row>
      <xdr:rowOff>458548</xdr:rowOff>
    </xdr:to>
    <xdr:sp macro="" textlink="">
      <xdr:nvSpPr>
        <xdr:cNvPr id="6" name="5 Redondear rectángulo de esquina del mismo lado">
          <a:hlinkClick xmlns:r="http://schemas.openxmlformats.org/officeDocument/2006/relationships" r:id="rId4"/>
        </xdr:cNvPr>
        <xdr:cNvSpPr/>
      </xdr:nvSpPr>
      <xdr:spPr>
        <a:xfrm>
          <a:off x="447675" y="3552823"/>
          <a:ext cx="2419200" cy="63000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</a:rPr>
            <a:t>Objetivos</a:t>
          </a:r>
          <a:r>
            <a:rPr lang="es-EC" sz="1500" b="1" i="1" baseline="0">
              <a:solidFill>
                <a:sysClr val="windowText" lastClr="000000"/>
              </a:solidFill>
              <a:latin typeface="Castellar" pitchFamily="18" charset="0"/>
            </a:rPr>
            <a:t> Estratégicos</a:t>
          </a:r>
          <a:endParaRPr lang="es-EC" sz="1500" b="1" i="1">
            <a:solidFill>
              <a:sysClr val="windowText" lastClr="000000"/>
            </a:solidFill>
            <a:latin typeface="Castellar" pitchFamily="18" charset="0"/>
          </a:endParaRPr>
        </a:p>
      </xdr:txBody>
    </xdr:sp>
    <xdr:clientData/>
  </xdr:twoCellAnchor>
  <xdr:twoCellAnchor>
    <xdr:from>
      <xdr:col>2</xdr:col>
      <xdr:colOff>1143000</xdr:colOff>
      <xdr:row>3</xdr:row>
      <xdr:rowOff>47624</xdr:rowOff>
    </xdr:from>
    <xdr:to>
      <xdr:col>7</xdr:col>
      <xdr:colOff>152400</xdr:colOff>
      <xdr:row>9</xdr:row>
      <xdr:rowOff>209549</xdr:rowOff>
    </xdr:to>
    <xdr:sp macro="" textlink="">
      <xdr:nvSpPr>
        <xdr:cNvPr id="7" name="6 Rectángulo redondeado"/>
        <xdr:cNvSpPr/>
      </xdr:nvSpPr>
      <xdr:spPr>
        <a:xfrm>
          <a:off x="3219450" y="1562099"/>
          <a:ext cx="5143500" cy="2371725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Ser una empresa líder a nivel de las industrias de productos plásticos y con ello alcanzar una excelente imagen en el mercado nacional y con miras al mercado internacional.</a:t>
          </a:r>
          <a:endParaRPr lang="es-EC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238125</xdr:rowOff>
    </xdr:from>
    <xdr:to>
      <xdr:col>2</xdr:col>
      <xdr:colOff>609600</xdr:colOff>
      <xdr:row>4</xdr:row>
      <xdr:rowOff>361950</xdr:rowOff>
    </xdr:to>
    <xdr:sp macro="" textlink="">
      <xdr:nvSpPr>
        <xdr:cNvPr id="2" name="1 Redondear rectángulo de esquina del mismo lado">
          <a:hlinkClick xmlns:r="http://schemas.openxmlformats.org/officeDocument/2006/relationships" r:id="rId1"/>
        </xdr:cNvPr>
        <xdr:cNvSpPr/>
      </xdr:nvSpPr>
      <xdr:spPr>
        <a:xfrm>
          <a:off x="266700" y="1571625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  <a:ea typeface="+mn-ea"/>
              <a:cs typeface="+mn-cs"/>
            </a:rPr>
            <a:t>Misión</a:t>
          </a:r>
        </a:p>
      </xdr:txBody>
    </xdr:sp>
    <xdr:clientData/>
  </xdr:twoCellAnchor>
  <xdr:twoCellAnchor>
    <xdr:from>
      <xdr:col>1</xdr:col>
      <xdr:colOff>123825</xdr:colOff>
      <xdr:row>5</xdr:row>
      <xdr:rowOff>57150</xdr:rowOff>
    </xdr:from>
    <xdr:to>
      <xdr:col>2</xdr:col>
      <xdr:colOff>600075</xdr:colOff>
      <xdr:row>7</xdr:row>
      <xdr:rowOff>76200</xdr:rowOff>
    </xdr:to>
    <xdr:sp macro="" textlink="">
      <xdr:nvSpPr>
        <xdr:cNvPr id="3" name="2 Redondear rectángulo de esquina del mismo lado">
          <a:hlinkClick xmlns:r="http://schemas.openxmlformats.org/officeDocument/2006/relationships" r:id="rId2"/>
        </xdr:cNvPr>
        <xdr:cNvSpPr/>
      </xdr:nvSpPr>
      <xdr:spPr>
        <a:xfrm>
          <a:off x="257175" y="2400300"/>
          <a:ext cx="2419350" cy="628650"/>
        </a:xfrm>
        <a:prstGeom prst="round2SameRect">
          <a:avLst/>
        </a:prstGeom>
        <a:solidFill>
          <a:srgbClr val="F7923F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  <a:ea typeface="+mn-ea"/>
              <a:cs typeface="+mn-cs"/>
            </a:rPr>
            <a:t>Visión</a:t>
          </a:r>
        </a:p>
      </xdr:txBody>
    </xdr:sp>
    <xdr:clientData/>
  </xdr:twoCellAnchor>
  <xdr:twoCellAnchor>
    <xdr:from>
      <xdr:col>1</xdr:col>
      <xdr:colOff>552451</xdr:colOff>
      <xdr:row>0</xdr:row>
      <xdr:rowOff>161925</xdr:rowOff>
    </xdr:from>
    <xdr:to>
      <xdr:col>7</xdr:col>
      <xdr:colOff>133350</xdr:colOff>
      <xdr:row>2</xdr:row>
      <xdr:rowOff>104775</xdr:rowOff>
    </xdr:to>
    <xdr:grpSp>
      <xdr:nvGrpSpPr>
        <xdr:cNvPr id="15" name="14 Grupo"/>
        <xdr:cNvGrpSpPr/>
      </xdr:nvGrpSpPr>
      <xdr:grpSpPr>
        <a:xfrm>
          <a:off x="685801" y="161925"/>
          <a:ext cx="7658099" cy="952500"/>
          <a:chOff x="685801" y="161925"/>
          <a:chExt cx="7658099" cy="952500"/>
        </a:xfrm>
      </xdr:grpSpPr>
      <xdr:pic>
        <xdr:nvPicPr>
          <xdr:cNvPr id="4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5" name="4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952500</xdr:colOff>
      <xdr:row>7</xdr:row>
      <xdr:rowOff>457198</xdr:rowOff>
    </xdr:from>
    <xdr:to>
      <xdr:col>2</xdr:col>
      <xdr:colOff>1428600</xdr:colOff>
      <xdr:row>9</xdr:row>
      <xdr:rowOff>496648</xdr:rowOff>
    </xdr:to>
    <xdr:sp macro="" textlink="">
      <xdr:nvSpPr>
        <xdr:cNvPr id="6" name="5 Redondear rectángulo de esquina del mismo lado">
          <a:hlinkClick xmlns:r="http://schemas.openxmlformats.org/officeDocument/2006/relationships" r:id="rId4"/>
        </xdr:cNvPr>
        <xdr:cNvSpPr/>
      </xdr:nvSpPr>
      <xdr:spPr>
        <a:xfrm>
          <a:off x="1085850" y="3590923"/>
          <a:ext cx="2419200" cy="630000"/>
        </a:xfrm>
        <a:prstGeom prst="round2SameRect">
          <a:avLst/>
        </a:prstGeom>
        <a:noFill/>
        <a:ln>
          <a:solidFill>
            <a:srgbClr val="ABD8F7"/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Right"/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s-EC" sz="1500" b="1" i="1">
              <a:solidFill>
                <a:sysClr val="windowText" lastClr="000000"/>
              </a:solidFill>
              <a:latin typeface="Castellar" pitchFamily="18" charset="0"/>
              <a:ea typeface="+mn-ea"/>
              <a:cs typeface="+mn-cs"/>
            </a:rPr>
            <a:t>Objetivos Estratégicos</a:t>
          </a:r>
        </a:p>
      </xdr:txBody>
    </xdr:sp>
    <xdr:clientData/>
  </xdr:twoCellAnchor>
  <xdr:twoCellAnchor>
    <xdr:from>
      <xdr:col>2</xdr:col>
      <xdr:colOff>1876425</xdr:colOff>
      <xdr:row>5</xdr:row>
      <xdr:rowOff>85724</xdr:rowOff>
    </xdr:from>
    <xdr:to>
      <xdr:col>8</xdr:col>
      <xdr:colOff>123825</xdr:colOff>
      <xdr:row>7</xdr:row>
      <xdr:rowOff>76200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>
          <a:off x="3952875" y="2428874"/>
          <a:ext cx="5143500" cy="600076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2</xdr:col>
      <xdr:colOff>1866900</xdr:colOff>
      <xdr:row>3</xdr:row>
      <xdr:rowOff>295275</xdr:rowOff>
    </xdr:from>
    <xdr:to>
      <xdr:col>8</xdr:col>
      <xdr:colOff>114300</xdr:colOff>
      <xdr:row>4</xdr:row>
      <xdr:rowOff>400050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>
          <a:off x="3943350" y="1628775"/>
          <a:ext cx="5143500" cy="609600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Incrementar los ingresos por Venta de la empresa.</a:t>
          </a:r>
        </a:p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2</xdr:col>
      <xdr:colOff>1895475</xdr:colOff>
      <xdr:row>7</xdr:row>
      <xdr:rowOff>257175</xdr:rowOff>
    </xdr:from>
    <xdr:to>
      <xdr:col>8</xdr:col>
      <xdr:colOff>142875</xdr:colOff>
      <xdr:row>11</xdr:row>
      <xdr:rowOff>57150</xdr:rowOff>
    </xdr:to>
    <xdr:sp macro="" textlink="">
      <xdr:nvSpPr>
        <xdr:cNvPr id="14" name="13 Rectángulo redondeado">
          <a:hlinkClick xmlns:r="http://schemas.openxmlformats.org/officeDocument/2006/relationships" r:id="rId7"/>
        </xdr:cNvPr>
        <xdr:cNvSpPr/>
      </xdr:nvSpPr>
      <xdr:spPr>
        <a:xfrm>
          <a:off x="3971925" y="3209925"/>
          <a:ext cx="5143500" cy="1009650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Obtener mayor participación en el mercado de soluciones de empaques y envolturas.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6753225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0</xdr:col>
      <xdr:colOff>19050</xdr:colOff>
      <xdr:row>6</xdr:row>
      <xdr:rowOff>57150</xdr:rowOff>
    </xdr:from>
    <xdr:to>
      <xdr:col>5</xdr:col>
      <xdr:colOff>409575</xdr:colOff>
      <xdr:row>7</xdr:row>
      <xdr:rowOff>171451</xdr:rowOff>
    </xdr:to>
    <xdr:sp macro="" textlink="">
      <xdr:nvSpPr>
        <xdr:cNvPr id="19" name="18 Rectángulo redondeado"/>
        <xdr:cNvSpPr/>
      </xdr:nvSpPr>
      <xdr:spPr>
        <a:xfrm>
          <a:off x="19050" y="1200150"/>
          <a:ext cx="5143500" cy="30480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Incrementar los ingresos por Venta de la empresa.</a:t>
          </a:r>
        </a:p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1</xdr:col>
      <xdr:colOff>114300</xdr:colOff>
      <xdr:row>12</xdr:row>
      <xdr:rowOff>171451</xdr:rowOff>
    </xdr:from>
    <xdr:to>
      <xdr:col>3</xdr:col>
      <xdr:colOff>424229</xdr:colOff>
      <xdr:row>14</xdr:row>
      <xdr:rowOff>133351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0" y="2543176"/>
          <a:ext cx="256735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742950</xdr:colOff>
      <xdr:row>20</xdr:row>
      <xdr:rowOff>19050</xdr:rowOff>
    </xdr:from>
    <xdr:to>
      <xdr:col>8</xdr:col>
      <xdr:colOff>704850</xdr:colOff>
      <xdr:row>34</xdr:row>
      <xdr:rowOff>47625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7</xdr:col>
      <xdr:colOff>323850</xdr:colOff>
      <xdr:row>5</xdr:row>
      <xdr:rowOff>28575</xdr:rowOff>
    </xdr:to>
    <xdr:grpSp>
      <xdr:nvGrpSpPr>
        <xdr:cNvPr id="2" name="1 Grupo"/>
        <xdr:cNvGrpSpPr/>
      </xdr:nvGrpSpPr>
      <xdr:grpSpPr>
        <a:xfrm>
          <a:off x="66675" y="85725"/>
          <a:ext cx="6172200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0</xdr:col>
      <xdr:colOff>447675</xdr:colOff>
      <xdr:row>5</xdr:row>
      <xdr:rowOff>104775</xdr:rowOff>
    </xdr:from>
    <xdr:to>
      <xdr:col>7</xdr:col>
      <xdr:colOff>438150</xdr:colOff>
      <xdr:row>9</xdr:row>
      <xdr:rowOff>19051</xdr:rowOff>
    </xdr:to>
    <xdr:sp macro="" textlink="">
      <xdr:nvSpPr>
        <xdr:cNvPr id="7" name="6 Rectángulo redondeado"/>
        <xdr:cNvSpPr/>
      </xdr:nvSpPr>
      <xdr:spPr>
        <a:xfrm>
          <a:off x="447675" y="1057275"/>
          <a:ext cx="5905500" cy="676276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6867525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190500</xdr:colOff>
      <xdr:row>5</xdr:row>
      <xdr:rowOff>104775</xdr:rowOff>
    </xdr:from>
    <xdr:to>
      <xdr:col>6</xdr:col>
      <xdr:colOff>209550</xdr:colOff>
      <xdr:row>7</xdr:row>
      <xdr:rowOff>85726</xdr:rowOff>
    </xdr:to>
    <xdr:sp macro="" textlink="">
      <xdr:nvSpPr>
        <xdr:cNvPr id="13" name="12 Rectángulo redondeado"/>
        <xdr:cNvSpPr/>
      </xdr:nvSpPr>
      <xdr:spPr>
        <a:xfrm>
          <a:off x="1362075" y="1057275"/>
          <a:ext cx="5143500" cy="361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3</xdr:col>
      <xdr:colOff>581024</xdr:colOff>
      <xdr:row>19</xdr:row>
      <xdr:rowOff>19050</xdr:rowOff>
    </xdr:from>
    <xdr:to>
      <xdr:col>8</xdr:col>
      <xdr:colOff>504824</xdr:colOff>
      <xdr:row>32</xdr:row>
      <xdr:rowOff>95250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13</xdr:row>
      <xdr:rowOff>76200</xdr:rowOff>
    </xdr:from>
    <xdr:to>
      <xdr:col>3</xdr:col>
      <xdr:colOff>457200</xdr:colOff>
      <xdr:row>14</xdr:row>
      <xdr:rowOff>142875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09650" y="2609850"/>
          <a:ext cx="22860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0.32917</cdr:x>
      <cdr:y>0.03125</cdr:y>
    </cdr:from>
    <cdr:to>
      <cdr:x>0.72292</cdr:x>
      <cdr:y>0.09722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04950" y="85725"/>
          <a:ext cx="1800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114300</xdr:rowOff>
    </xdr:from>
    <xdr:to>
      <xdr:col>6</xdr:col>
      <xdr:colOff>742950</xdr:colOff>
      <xdr:row>5</xdr:row>
      <xdr:rowOff>57150</xdr:rowOff>
    </xdr:to>
    <xdr:grpSp>
      <xdr:nvGrpSpPr>
        <xdr:cNvPr id="2" name="1 Grupo"/>
        <xdr:cNvGrpSpPr/>
      </xdr:nvGrpSpPr>
      <xdr:grpSpPr>
        <a:xfrm>
          <a:off x="352425" y="114300"/>
          <a:ext cx="6467475" cy="895350"/>
          <a:chOff x="685801" y="161925"/>
          <a:chExt cx="7658099" cy="952500"/>
        </a:xfrm>
      </xdr:grpSpPr>
      <xdr:pic>
        <xdr:nvPicPr>
          <xdr:cNvPr id="3" name="Picture 1" descr="C:\Program Files\Microsoft Office\MEDIA\CAGCAT10\j0222017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85801" y="161925"/>
            <a:ext cx="947434" cy="952500"/>
          </a:xfrm>
          <a:prstGeom prst="rect">
            <a:avLst/>
          </a:prstGeom>
          <a:noFill/>
        </xdr:spPr>
      </xdr:pic>
      <xdr:sp macro="" textlink="">
        <xdr:nvSpPr>
          <xdr:cNvPr id="4" name="3 Redondear rectángulo de esquina del mismo lado"/>
          <xdr:cNvSpPr/>
        </xdr:nvSpPr>
        <xdr:spPr>
          <a:xfrm>
            <a:off x="1819274" y="352425"/>
            <a:ext cx="6524626" cy="628650"/>
          </a:xfrm>
          <a:prstGeom prst="round2SameRect">
            <a:avLst/>
          </a:prstGeom>
          <a:solidFill>
            <a:srgbClr val="2200EE"/>
          </a:solidFill>
          <a:ln>
            <a:noFill/>
          </a:ln>
          <a:effectLst>
            <a:glow rad="228600">
              <a:schemeClr val="accent5">
                <a:satMod val="175000"/>
                <a:alpha val="40000"/>
              </a:schemeClr>
            </a:glow>
            <a:innerShdw blurRad="63500" dist="50800" dir="16200000">
              <a:prstClr val="black">
                <a:alpha val="50000"/>
              </a:prstClr>
            </a:innerShdw>
          </a:effectLst>
          <a:scene3d>
            <a:camera prst="obliqueTopLeft"/>
            <a:lightRig rig="flood" dir="t">
              <a:rot lat="0" lon="0" rev="13800000"/>
            </a:lightRig>
          </a:scene3d>
          <a:sp3d extrusionH="107950" prstMaterial="plastic">
            <a:bevelT w="82550" h="63500" prst="divo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s-EC" sz="3000" b="1" i="0">
                <a:ln>
                  <a:noFill/>
                </a:ln>
                <a:solidFill>
                  <a:schemeClr val="bg1"/>
                </a:solidFill>
                <a:latin typeface="Bodoni MT" pitchFamily="18" charset="0"/>
              </a:rPr>
              <a:t>PLASTICOS  S.A.</a:t>
            </a:r>
          </a:p>
        </xdr:txBody>
      </xdr:sp>
    </xdr:grpSp>
    <xdr:clientData/>
  </xdr:twoCellAnchor>
  <xdr:twoCellAnchor>
    <xdr:from>
      <xdr:col>1</xdr:col>
      <xdr:colOff>304800</xdr:colOff>
      <xdr:row>5</xdr:row>
      <xdr:rowOff>133350</xdr:rowOff>
    </xdr:from>
    <xdr:to>
      <xdr:col>6</xdr:col>
      <xdr:colOff>323850</xdr:colOff>
      <xdr:row>7</xdr:row>
      <xdr:rowOff>114301</xdr:rowOff>
    </xdr:to>
    <xdr:sp macro="" textlink="">
      <xdr:nvSpPr>
        <xdr:cNvPr id="9" name="8 Rectángulo redondeado"/>
        <xdr:cNvSpPr/>
      </xdr:nvSpPr>
      <xdr:spPr>
        <a:xfrm>
          <a:off x="1476375" y="1085850"/>
          <a:ext cx="5143500" cy="361951"/>
        </a:xfrm>
        <a:prstGeom prst="roundRect">
          <a:avLst/>
        </a:prstGeom>
        <a:ln w="0"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C" sz="16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C" sz="1600" i="1">
              <a:solidFill>
                <a:schemeClr val="dk1"/>
              </a:solidFill>
              <a:latin typeface="+mn-lt"/>
              <a:ea typeface="+mn-ea"/>
              <a:cs typeface="+mn-cs"/>
            </a:rPr>
            <a:t>Aumentar la satisfacción del Cliente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C" sz="1600"/>
        </a:p>
      </xdr:txBody>
    </xdr:sp>
    <xdr:clientData/>
  </xdr:twoCellAnchor>
  <xdr:twoCellAnchor>
    <xdr:from>
      <xdr:col>3</xdr:col>
      <xdr:colOff>419100</xdr:colOff>
      <xdr:row>18</xdr:row>
      <xdr:rowOff>219075</xdr:rowOff>
    </xdr:from>
    <xdr:to>
      <xdr:col>7</xdr:col>
      <xdr:colOff>685800</xdr:colOff>
      <xdr:row>32</xdr:row>
      <xdr:rowOff>57150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13</xdr:row>
      <xdr:rowOff>104775</xdr:rowOff>
    </xdr:from>
    <xdr:to>
      <xdr:col>3</xdr:col>
      <xdr:colOff>609600</xdr:colOff>
      <xdr:row>14</xdr:row>
      <xdr:rowOff>171450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5350" y="2638425"/>
          <a:ext cx="2295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Descriptiv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ventas"/>
      <sheetName val="notas de credito"/>
      <sheetName val="datos notas"/>
      <sheetName val="datos clientes"/>
      <sheetName val="PARETO"/>
      <sheetName val="datos productos"/>
      <sheetName val="Hoja3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%ventas</v>
          </cell>
          <cell r="E1" t="str">
            <v>% Acumulado</v>
          </cell>
        </row>
        <row r="2">
          <cell r="B2" t="str">
            <v>BRUNDICORPI S.A.</v>
          </cell>
          <cell r="D2">
            <v>0.36933054718633745</v>
          </cell>
          <cell r="E2">
            <v>0.36933054718633745</v>
          </cell>
        </row>
        <row r="3">
          <cell r="B3" t="str">
            <v>ECUDOS S.A.</v>
          </cell>
          <cell r="D3">
            <v>9.6787880207751517E-2</v>
          </cell>
          <cell r="E3">
            <v>0.46611842739408899</v>
          </cell>
        </row>
        <row r="4">
          <cell r="B4" t="str">
            <v>PROVEFRUT PROCESADORA DE VEGETALES</v>
          </cell>
          <cell r="D4">
            <v>8.5663466249506687E-2</v>
          </cell>
          <cell r="E4">
            <v>0.55178189364359564</v>
          </cell>
        </row>
        <row r="5">
          <cell r="B5" t="str">
            <v>CIA AZUCARERA VALDEZ S.A.</v>
          </cell>
          <cell r="D5">
            <v>8.4625480116333668E-2</v>
          </cell>
          <cell r="E5">
            <v>0.63640737375992928</v>
          </cell>
        </row>
        <row r="6">
          <cell r="B6" t="str">
            <v>SOC. AGRIC. E INDUSTRIAL SAN CARLOS</v>
          </cell>
          <cell r="D6">
            <v>6.9685515713915069E-2</v>
          </cell>
          <cell r="E6">
            <v>0.7060928894738443</v>
          </cell>
        </row>
        <row r="7">
          <cell r="B7" t="str">
            <v>KIMBERLY CLARK ECUADOR S.A.</v>
          </cell>
          <cell r="D7">
            <v>3.9795551769868452E-2</v>
          </cell>
          <cell r="E7">
            <v>0.74588844124371279</v>
          </cell>
        </row>
        <row r="8">
          <cell r="B8" t="str">
            <v>REYBANPAC, REY BANANO DEL PACIFICO</v>
          </cell>
          <cell r="D8">
            <v>2.2399864306809365E-2</v>
          </cell>
          <cell r="E8">
            <v>0.76828830555052219</v>
          </cell>
        </row>
        <row r="9">
          <cell r="B9" t="str">
            <v>PRODUCTORES BANANEROS Y EXPORT</v>
          </cell>
          <cell r="D9">
            <v>2.1583094517769495E-2</v>
          </cell>
          <cell r="E9">
            <v>0.78987140006829171</v>
          </cell>
        </row>
        <row r="10">
          <cell r="B10" t="str">
            <v>UNILEVER ANDINA ECUADOR S.A.</v>
          </cell>
          <cell r="D10">
            <v>2.1221169299702334E-2</v>
          </cell>
          <cell r="E10">
            <v>0.81109256936799401</v>
          </cell>
        </row>
        <row r="11">
          <cell r="B11" t="str">
            <v>TIOSA S.A.</v>
          </cell>
          <cell r="D11">
            <v>1.9165154133513451E-2</v>
          </cell>
          <cell r="E11">
            <v>0.83025772350150751</v>
          </cell>
        </row>
        <row r="12">
          <cell r="B12" t="str">
            <v>ECUASAL C.A.</v>
          </cell>
          <cell r="D12">
            <v>1.6902956468961974E-2</v>
          </cell>
          <cell r="E12">
            <v>0.84716067997046951</v>
          </cell>
        </row>
        <row r="13">
          <cell r="B13" t="str">
            <v>TECNIAGREX S.A.</v>
          </cell>
          <cell r="D13">
            <v>1.5362439990527733E-2</v>
          </cell>
          <cell r="E13">
            <v>0.86252311996099729</v>
          </cell>
        </row>
        <row r="14">
          <cell r="B14" t="str">
            <v>VECONSA S.A.</v>
          </cell>
          <cell r="D14">
            <v>1.5290675541049622E-2</v>
          </cell>
          <cell r="E14">
            <v>0.87781379550204686</v>
          </cell>
        </row>
        <row r="15">
          <cell r="B15" t="str">
            <v>FACCROM S.A.</v>
          </cell>
          <cell r="D15">
            <v>1.2842950410906882E-2</v>
          </cell>
          <cell r="E15">
            <v>0.89065674591295374</v>
          </cell>
        </row>
        <row r="16">
          <cell r="B16" t="str">
            <v>CORPORACION INTERNACIONAL PALA</v>
          </cell>
          <cell r="D16">
            <v>1.1402709872392641E-2</v>
          </cell>
          <cell r="E16">
            <v>0.90205945578534641</v>
          </cell>
        </row>
        <row r="17">
          <cell r="B17" t="str">
            <v>OTROS</v>
          </cell>
          <cell r="D17">
            <v>9.7940544214653577E-2</v>
          </cell>
          <cell r="E17">
            <v>1</v>
          </cell>
        </row>
      </sheetData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 Luzardo" refreshedDate="40451.61193564815" createdVersion="3" refreshedVersion="3" minRefreshableVersion="3" recordCount="24">
  <cacheSource type="worksheet">
    <worksheetSource ref="A3:E27" sheet="DatosInd2c"/>
  </cacheSource>
  <cacheFields count="5">
    <cacheField name="Año" numFmtId="0">
      <sharedItems containsSemiMixedTypes="0" containsString="0" containsNumber="1" containsInteger="1" minValue="2008" maxValue="2009" count="2">
        <n v="2008"/>
        <n v="2009"/>
      </sharedItems>
    </cacheField>
    <cacheField name="Mes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Notas Credito Diferencia de Precios" numFmtId="0">
      <sharedItems containsSemiMixedTypes="0" containsString="0" containsNumber="1" containsInteger="1" minValue="0" maxValue="3"/>
    </cacheField>
    <cacheField name="Total Facturación" numFmtId="0">
      <sharedItems containsSemiMixedTypes="0" containsString="0" containsNumber="1" containsInteger="1" minValue="17" maxValue="42"/>
    </cacheField>
    <cacheField name="% Reclamos por Diferencias de Precios" numFmtId="10">
      <sharedItems containsSemiMixedTypes="0" containsString="0" containsNumber="1" minValue="0" maxValue="0.13043478260869565"/>
    </cacheField>
  </cacheFields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Jessica Luzardo" refreshedDate="40458.977577199075" createdVersion="3" refreshedVersion="3" minRefreshableVersion="3" recordCount="24">
  <cacheSource type="worksheet">
    <worksheetSource name="Tabla_DMRTPlasticos.accdb_1[#Todo]"/>
  </cacheSource>
  <cacheFields count="7">
    <cacheField name="ANIO" numFmtId="0">
      <sharedItems containsSemiMixedTypes="0" containsString="0" containsNumber="1" containsInteger="1" minValue="2008" maxValue="2009" count="2">
        <n v="2008"/>
        <n v="2009"/>
      </sharedItems>
    </cacheField>
    <cacheField name="MES" numFmtId="0">
      <sharedItems count="12">
        <s v="ABRIL"/>
        <s v="AGOSTO"/>
        <s v="DICIEMBRE"/>
        <s v="ENERO"/>
        <s v="FEBRERO"/>
        <s v="JULIO"/>
        <s v="JUNIO"/>
        <s v="MARZO"/>
        <s v="MAYO"/>
        <s v="NOVIEMBRE"/>
        <s v="OCTUBRE"/>
        <s v="SEPTIEMBRE"/>
      </sharedItems>
    </cacheField>
    <cacheField name="SumaDeIMPORTE" numFmtId="44">
      <sharedItems containsSemiMixedTypes="0" containsString="0" containsNumber="1" minValue="35097.269999999997" maxValue="153643.69"/>
    </cacheField>
    <cacheField name="L.Base" numFmtId="0">
      <sharedItems containsSemiMixedTypes="0" containsString="0" containsNumber="1" containsInteger="1" minValue="70000" maxValue="70000"/>
    </cacheField>
    <cacheField name="L.Meta" numFmtId="0">
      <sharedItems containsSemiMixedTypes="0" containsString="0" containsNumber="1" containsInteger="1" minValue="95000" maxValue="95000"/>
    </cacheField>
    <cacheField name="Tendencia" numFmtId="10">
      <sharedItems containsSemiMixedTypes="0" containsString="0" containsNumber="1" minValue="-1.3961092000000001E-2" maxValue="3.3457476E-2"/>
    </cacheField>
    <cacheField name="Desempeño" numFmtId="10">
      <sharedItems containsSemiMixedTypes="0" containsString="0" containsNumber="1" minValue="0.36944494736842104" maxValue="1.617302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ssica Luzardo" refreshedDate="40451.611935995374" createdVersion="3" refreshedVersion="3" minRefreshableVersion="3" recordCount="24">
  <cacheSource type="worksheet">
    <worksheetSource ref="A3:E27" sheet="Datos2d"/>
  </cacheSource>
  <cacheFields count="5">
    <cacheField name="Año" numFmtId="0">
      <sharedItems containsSemiMixedTypes="0" containsString="0" containsNumber="1" containsInteger="1" minValue="2008" maxValue="2009" count="2">
        <n v="2008"/>
        <n v="2009"/>
      </sharedItems>
    </cacheField>
    <cacheField name="Mes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Notas Credito Error en Facturación" numFmtId="0">
      <sharedItems containsSemiMixedTypes="0" containsString="0" containsNumber="1" containsInteger="1" minValue="0" maxValue="2"/>
    </cacheField>
    <cacheField name="Total Facturación" numFmtId="0">
      <sharedItems containsSemiMixedTypes="0" containsString="0" containsNumber="1" containsInteger="1" minValue="17" maxValue="42"/>
    </cacheField>
    <cacheField name="% Error en Facturación" numFmtId="10">
      <sharedItems containsSemiMixedTypes="0" containsString="0" containsNumber="1" minValue="0" maxValue="8.6956521739130432E-2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essica Luzardo" refreshedDate="40451.611936226851" createdVersion="3" refreshedVersion="3" minRefreshableVersion="3" recordCount="46">
  <cacheSource type="worksheet">
    <worksheetSource name="Tabla_BOPlasticos.accdb[#Todo]"/>
  </cacheSource>
  <cacheFields count="4">
    <cacheField name="N°_NC" numFmtId="0">
      <sharedItems/>
    </cacheField>
    <cacheField name="CATEGORIA" numFmtId="0">
      <sharedItems containsSemiMixedTypes="0" containsString="0" containsNumber="1" containsInteger="1" minValue="1" maxValue="5" count="5">
        <n v="5"/>
        <n v="1"/>
        <n v="2"/>
        <n v="4"/>
        <n v="3"/>
      </sharedItems>
    </cacheField>
    <cacheField name="ANIO" numFmtId="0">
      <sharedItems containsSemiMixedTypes="0" containsString="0" containsNumber="1" containsInteger="1" minValue="2008" maxValue="2009" count="2">
        <n v="2008"/>
        <n v="2009"/>
      </sharedItems>
    </cacheField>
    <cacheField name="MES" numFmtId="0">
      <sharedItems count="11">
        <s v="MARZO"/>
        <s v="ENERO"/>
        <s v="FEBRERO"/>
        <s v="SEPTIEMBRE"/>
        <s v="MAYO"/>
        <s v="JUNIO"/>
        <s v="JULIO"/>
        <s v="NOVIEMBRE"/>
        <s v="OCTUBRE"/>
        <s v="DICIEMBRE"/>
        <s v="AGOSTO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essica Luzardo" refreshedDate="40451.611936574074" createdVersion="3" refreshedVersion="3" minRefreshableVersion="3" recordCount="24">
  <cacheSource type="worksheet">
    <worksheetSource ref="A3:E27" sheet="Datos2c"/>
  </cacheSource>
  <cacheFields count="5">
    <cacheField name="Año" numFmtId="0">
      <sharedItems containsSemiMixedTypes="0" containsString="0" containsNumber="1" containsInteger="1" minValue="2008" maxValue="2009" count="2">
        <n v="2008"/>
        <n v="2009"/>
      </sharedItems>
    </cacheField>
    <cacheField name="Mes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Notas Credito Producto Defectuoso" numFmtId="0">
      <sharedItems containsSemiMixedTypes="0" containsString="0" containsNumber="1" containsInteger="1" minValue="0" maxValue="3"/>
    </cacheField>
    <cacheField name="Total Facturación" numFmtId="0">
      <sharedItems containsSemiMixedTypes="0" containsString="0" containsNumber="1" containsInteger="1" minValue="17" maxValue="42"/>
    </cacheField>
    <cacheField name="% N/C Devolución por Producto Defectuoso" numFmtId="10">
      <sharedItems containsSemiMixedTypes="0" containsString="0" containsNumber="1" minValue="0" maxValue="7.6923076923076927E-2"/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Jessica Luzardo" refreshedDate="40451.611936689813" createdVersion="3" refreshedVersion="3" minRefreshableVersion="3" recordCount="582">
  <cacheSource type="worksheet">
    <worksheetSource name="Tabla_BOPlasticos.accdb14[#Todo]"/>
  </cacheSource>
  <cacheFields count="3">
    <cacheField name="NUMERO_FACTURA" numFmtId="0">
      <sharedItems/>
    </cacheField>
    <cacheField name="ANIO" numFmtId="0">
      <sharedItems containsSemiMixedTypes="0" containsString="0" containsNumber="1" containsInteger="1" minValue="2008" maxValue="2009" count="2">
        <n v="2008"/>
        <n v="2009"/>
      </sharedItems>
    </cacheField>
    <cacheField name="MES" numFmtId="0">
      <sharedItems count="12">
        <s v="ENERO"/>
        <s v="MARZO"/>
        <s v="FEBRERO"/>
        <s v="ABRIL"/>
        <s v="SEPTIEMBRE"/>
        <s v="MAYO"/>
        <s v="OCTUBRE"/>
        <s v="JUNIO"/>
        <s v="JULIO"/>
        <s v="NOVIEMBRE"/>
        <s v="AGOSTO"/>
        <s v="DICIEMBRE"/>
      </sharedItems>
    </cacheField>
  </cacheFields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Jessica Luzardo" refreshedDate="40451.611937037036" createdVersion="3" refreshedVersion="3" minRefreshableVersion="3" recordCount="47">
  <cacheSource type="worksheet">
    <worksheetSource ref="A1:D1048576" sheet="Datos2a"/>
  </cacheSource>
  <cacheFields count="4">
    <cacheField name="N°_NC" numFmtId="0">
      <sharedItems containsBlank="1"/>
    </cacheField>
    <cacheField name="CATEGORIA" numFmtId="0">
      <sharedItems containsString="0" containsBlank="1" containsNumber="1" containsInteger="1" minValue="1" maxValue="5" count="6">
        <n v="5"/>
        <n v="1"/>
        <n v="2"/>
        <n v="4"/>
        <n v="3"/>
        <m/>
      </sharedItems>
    </cacheField>
    <cacheField name="ANIO" numFmtId="0">
      <sharedItems containsString="0" containsBlank="1" containsNumber="1" containsInteger="1" minValue="2008" maxValue="2009" count="3">
        <n v="2008"/>
        <n v="2009"/>
        <m/>
      </sharedItems>
    </cacheField>
    <cacheField name="MES" numFmtId="0">
      <sharedItems containsBlank="1" count="12">
        <s v="MARZO"/>
        <s v="ENERO"/>
        <s v="FEBRERO"/>
        <s v="SEPTIEMBRE"/>
        <s v="MAYO"/>
        <s v="JUNIO"/>
        <s v="JULIO"/>
        <s v="NOVIEMBRE"/>
        <s v="OCTUBRE"/>
        <s v="DICIEMBRE"/>
        <s v="AGOSTO"/>
        <m/>
      </sharedItems>
    </cacheField>
  </cacheFields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Jessica Luzardo" refreshedDate="40451.617255902776" createdVersion="3" refreshedVersion="3" minRefreshableVersion="3" recordCount="24">
  <cacheSource type="worksheet">
    <worksheetSource ref="A3:E27" sheet="DatosInd2d"/>
  </cacheSource>
  <cacheFields count="5">
    <cacheField name="Año" numFmtId="0">
      <sharedItems containsSemiMixedTypes="0" containsString="0" containsNumber="1" containsInteger="1" minValue="2008" maxValue="2009" count="2">
        <n v="2008"/>
        <n v="2009"/>
      </sharedItems>
    </cacheField>
    <cacheField name="Mes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Notas de Crédito Diferencia de Pesos" numFmtId="0">
      <sharedItems containsSemiMixedTypes="0" containsString="0" containsNumber="1" containsInteger="1" minValue="0" maxValue="1"/>
    </cacheField>
    <cacheField name="Total Facturación" numFmtId="0">
      <sharedItems containsSemiMixedTypes="0" containsString="0" containsNumber="1" containsInteger="1" minValue="17" maxValue="42"/>
    </cacheField>
    <cacheField name="% Reclamos por Diferencia de Pesos" numFmtId="10">
      <sharedItems containsSemiMixedTypes="0" containsString="0" containsNumber="1" minValue="0" maxValue="4.5454545454545456E-2"/>
    </cacheField>
  </cacheFields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Jessica Luzardo" refreshedDate="40451.637719907405" createdVersion="3" refreshedVersion="3" minRefreshableVersion="3" recordCount="17">
  <cacheSource type="worksheet">
    <worksheetSource name="Tabla_BOPlasticos.accdb12[#Todo]"/>
  </cacheSource>
  <cacheFields count="4">
    <cacheField name="CATEGORIA" numFmtId="0">
      <sharedItems count="9">
        <s v="ARTE Y CLISE"/>
        <s v="CINTAS"/>
        <s v="CORBATINES"/>
        <s v="FUNDAS"/>
        <s v="PT13 MANGAS"/>
        <s v="PT14 FUNDAS IMPRESAS"/>
        <s v="PT15 FUNDAS VARIAS"/>
        <s v="PT17 ROLLOS SIN IMPRESIÓN"/>
        <s v="PT18 ROLLOS IMPRESOS"/>
      </sharedItems>
    </cacheField>
    <cacheField name="SumaDePRECIO_TOTAL" numFmtId="0">
      <sharedItems containsSemiMixedTypes="0" containsString="0" containsNumber="1" minValue="414.78" maxValue="829306.75"/>
    </cacheField>
    <cacheField name="ANIO" numFmtId="0">
      <sharedItems containsSemiMixedTypes="0" containsString="0" containsNumber="1" containsInteger="1" minValue="2008" maxValue="2009" count="2">
        <n v="2008"/>
        <n v="2009"/>
      </sharedItems>
    </cacheField>
    <cacheField name="SumaDeCANTIDAD" numFmtId="0">
      <sharedItems containsSemiMixedTypes="0" containsString="0" containsNumber="1" minValue="1" maxValue="2500000"/>
    </cacheField>
  </cacheFields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Jessica Luzardo" refreshedDate="40451.653799768515" createdVersion="3" refreshedVersion="3" minRefreshableVersion="3" recordCount="9">
  <cacheSource type="worksheet">
    <worksheetSource ref="A24:D33" sheet="datos3"/>
  </cacheSource>
  <cacheFields count="4">
    <cacheField name="Categoria" numFmtId="0">
      <sharedItems count="9">
        <s v="ARTE Y CLISE"/>
        <s v="CINTAS"/>
        <s v="CORBATINES"/>
        <s v="FUNDAS"/>
        <s v="PT13 MANGAS"/>
        <s v="PT14 FUNDAS IMPRESAS"/>
        <s v="PT15 FUNDAS VARIAS"/>
        <s v="PT17 ROLLOS SIN IMPRESIÓN"/>
        <s v="PT18 ROLLOS IMPRESOS"/>
      </sharedItems>
    </cacheField>
    <cacheField name="Cantidad Año 2008" numFmtId="43">
      <sharedItems containsSemiMixedTypes="0" containsString="0" containsNumber="1" minValue="1" maxValue="157722.21000000002"/>
    </cacheField>
    <cacheField name="Cantidad Año 2009" numFmtId="43">
      <sharedItems containsSemiMixedTypes="0" containsString="0" containsNumber="1" minValue="0" maxValue="2500000"/>
    </cacheField>
    <cacheField name="% Cobertura Mercado" numFmtId="10">
      <sharedItems containsSemiMixedTypes="0" containsString="0" containsNumber="1" minValue="-0.01" maxValue="23.79952380952380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0"/>
    <n v="24"/>
    <n v="0"/>
  </r>
  <r>
    <x v="0"/>
    <x v="1"/>
    <n v="0"/>
    <n v="23"/>
    <n v="0"/>
  </r>
  <r>
    <x v="0"/>
    <x v="2"/>
    <n v="0"/>
    <n v="25"/>
    <n v="0"/>
  </r>
  <r>
    <x v="0"/>
    <x v="3"/>
    <n v="0"/>
    <n v="23"/>
    <n v="0"/>
  </r>
  <r>
    <x v="0"/>
    <x v="4"/>
    <n v="0"/>
    <n v="23"/>
    <n v="0"/>
  </r>
  <r>
    <x v="0"/>
    <x v="5"/>
    <n v="0"/>
    <n v="26"/>
    <n v="0"/>
  </r>
  <r>
    <x v="0"/>
    <x v="6"/>
    <n v="0"/>
    <n v="29"/>
    <n v="0"/>
  </r>
  <r>
    <x v="0"/>
    <x v="7"/>
    <n v="0"/>
    <n v="26"/>
    <n v="0"/>
  </r>
  <r>
    <x v="0"/>
    <x v="8"/>
    <n v="3"/>
    <n v="23"/>
    <n v="0.13043478260869565"/>
  </r>
  <r>
    <x v="0"/>
    <x v="9"/>
    <n v="0"/>
    <n v="23"/>
    <n v="0"/>
  </r>
  <r>
    <x v="0"/>
    <x v="10"/>
    <n v="0"/>
    <n v="22"/>
    <n v="0"/>
  </r>
  <r>
    <x v="0"/>
    <x v="11"/>
    <n v="1"/>
    <n v="26"/>
    <n v="3.8461538461538464E-2"/>
  </r>
  <r>
    <x v="1"/>
    <x v="0"/>
    <n v="0"/>
    <n v="23"/>
    <n v="0"/>
  </r>
  <r>
    <x v="1"/>
    <x v="1"/>
    <n v="0"/>
    <n v="23"/>
    <n v="0"/>
  </r>
  <r>
    <x v="1"/>
    <x v="2"/>
    <n v="0"/>
    <n v="23"/>
    <n v="0"/>
  </r>
  <r>
    <x v="1"/>
    <x v="3"/>
    <n v="0"/>
    <n v="23"/>
    <n v="0"/>
  </r>
  <r>
    <x v="1"/>
    <x v="4"/>
    <n v="0"/>
    <n v="23"/>
    <n v="0"/>
  </r>
  <r>
    <x v="1"/>
    <x v="5"/>
    <n v="0"/>
    <n v="22"/>
    <n v="0"/>
  </r>
  <r>
    <x v="1"/>
    <x v="6"/>
    <n v="0"/>
    <n v="17"/>
    <n v="0"/>
  </r>
  <r>
    <x v="1"/>
    <x v="7"/>
    <n v="0"/>
    <n v="20"/>
    <n v="0"/>
  </r>
  <r>
    <x v="1"/>
    <x v="8"/>
    <n v="1"/>
    <n v="24"/>
    <n v="4.1666666666666664E-2"/>
  </r>
  <r>
    <x v="1"/>
    <x v="9"/>
    <n v="2"/>
    <n v="24"/>
    <n v="8.3333333333333329E-2"/>
  </r>
  <r>
    <x v="1"/>
    <x v="10"/>
    <n v="0"/>
    <n v="25"/>
    <n v="0"/>
  </r>
  <r>
    <x v="1"/>
    <x v="11"/>
    <n v="1"/>
    <n v="42"/>
    <n v="2.3809523809523808E-2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24">
  <r>
    <x v="0"/>
    <x v="0"/>
    <n v="77326.59"/>
    <n v="70000"/>
    <n v="95000"/>
    <n v="2.9306359999999986E-3"/>
    <n v="0.81396410526315788"/>
  </r>
  <r>
    <x v="0"/>
    <x v="1"/>
    <n v="146437.6"/>
    <n v="70000"/>
    <n v="95000"/>
    <n v="3.0575040000000001E-2"/>
    <n v="1.5414484210526316"/>
  </r>
  <r>
    <x v="0"/>
    <x v="2"/>
    <n v="84619.63"/>
    <n v="70000"/>
    <n v="95000"/>
    <n v="5.8478520000000023E-3"/>
    <n v="0.89073294736842112"/>
  </r>
  <r>
    <x v="0"/>
    <x v="3"/>
    <n v="60222.14"/>
    <n v="70000"/>
    <n v="95000"/>
    <n v="-3.9111440000000001E-3"/>
    <n v="0.63391726315789476"/>
  </r>
  <r>
    <x v="0"/>
    <x v="4"/>
    <n v="99737.82"/>
    <n v="70000"/>
    <n v="95000"/>
    <n v="1.1895128000000003E-2"/>
    <n v="1.0498717894736842"/>
  </r>
  <r>
    <x v="0"/>
    <x v="5"/>
    <n v="131505.65"/>
    <n v="70000"/>
    <n v="95000"/>
    <n v="2.4602259999999997E-2"/>
    <n v="1.3842699999999999"/>
  </r>
  <r>
    <x v="0"/>
    <x v="6"/>
    <n v="94008.25"/>
    <n v="70000"/>
    <n v="95000"/>
    <n v="9.6033000000000004E-3"/>
    <n v="0.9895605263157895"/>
  </r>
  <r>
    <x v="0"/>
    <x v="7"/>
    <n v="88433.95"/>
    <n v="70000"/>
    <n v="95000"/>
    <n v="7.3735799999999985E-3"/>
    <n v="0.93088368421052625"/>
  </r>
  <r>
    <x v="0"/>
    <x v="8"/>
    <n v="140370.82"/>
    <n v="70000"/>
    <n v="95000"/>
    <n v="2.8148328000000004E-2"/>
    <n v="1.4775875789473685"/>
  </r>
  <r>
    <x v="0"/>
    <x v="9"/>
    <n v="55343.98"/>
    <n v="70000"/>
    <n v="95000"/>
    <n v="-5.8624079999999986E-3"/>
    <n v="0.5825682105263158"/>
  </r>
  <r>
    <x v="0"/>
    <x v="10"/>
    <n v="75492.59"/>
    <n v="70000"/>
    <n v="95000"/>
    <n v="2.1970359999999986E-3"/>
    <n v="0.79465884210526316"/>
  </r>
  <r>
    <x v="0"/>
    <x v="11"/>
    <n v="80139.7"/>
    <n v="70000"/>
    <n v="95000"/>
    <n v="4.0558799999999987E-3"/>
    <n v="0.84357578947368417"/>
  </r>
  <r>
    <x v="1"/>
    <x v="0"/>
    <n v="86319.23"/>
    <n v="70000"/>
    <n v="95000"/>
    <n v="6.5276919999999981E-3"/>
    <n v="0.90862347368421048"/>
  </r>
  <r>
    <x v="1"/>
    <x v="1"/>
    <n v="60539.13"/>
    <n v="70000"/>
    <n v="95000"/>
    <n v="-3.7843480000000012E-3"/>
    <n v="0.63725399999999999"/>
  </r>
  <r>
    <x v="1"/>
    <x v="2"/>
    <n v="153643.69"/>
    <n v="70000"/>
    <n v="95000"/>
    <n v="3.3457476E-2"/>
    <n v="1.617302"/>
  </r>
  <r>
    <x v="1"/>
    <x v="3"/>
    <n v="137055.37"/>
    <n v="70000"/>
    <n v="95000"/>
    <n v="2.6822147999999997E-2"/>
    <n v="1.4426881052631579"/>
  </r>
  <r>
    <x v="1"/>
    <x v="4"/>
    <n v="130513.04"/>
    <n v="70000"/>
    <n v="95000"/>
    <n v="2.4205215999999998E-2"/>
    <n v="1.3738214736842105"/>
  </r>
  <r>
    <x v="1"/>
    <x v="5"/>
    <n v="35097.269999999997"/>
    <n v="70000"/>
    <n v="95000"/>
    <n v="-1.3961092000000001E-2"/>
    <n v="0.36944494736842104"/>
  </r>
  <r>
    <x v="1"/>
    <x v="6"/>
    <n v="40126.83"/>
    <n v="70000"/>
    <n v="95000"/>
    <n v="-1.1949267999999999E-2"/>
    <n v="0.42238768421052636"/>
  </r>
  <r>
    <x v="1"/>
    <x v="7"/>
    <n v="66606.45"/>
    <n v="70000"/>
    <n v="95000"/>
    <n v="-1.3574200000000011E-3"/>
    <n v="0.70112052631578947"/>
  </r>
  <r>
    <x v="1"/>
    <x v="8"/>
    <n v="54399.63"/>
    <n v="70000"/>
    <n v="95000"/>
    <n v="-6.2401480000000009E-3"/>
    <n v="0.57262768421052623"/>
  </r>
  <r>
    <x v="1"/>
    <x v="9"/>
    <n v="119046.98"/>
    <n v="70000"/>
    <n v="95000"/>
    <n v="1.9618791999999999E-2"/>
    <n v="1.2531261052631579"/>
  </r>
  <r>
    <x v="1"/>
    <x v="10"/>
    <n v="79172.45"/>
    <n v="70000"/>
    <n v="95000"/>
    <n v="3.6689799999999988E-3"/>
    <n v="0.83339421052631579"/>
  </r>
  <r>
    <x v="1"/>
    <x v="11"/>
    <n v="97754.21"/>
    <n v="70000"/>
    <n v="95000"/>
    <n v="1.1101684000000002E-2"/>
    <n v="1.02899168421052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x v="0"/>
    <n v="0"/>
    <n v="24"/>
    <n v="0"/>
  </r>
  <r>
    <x v="0"/>
    <x v="1"/>
    <n v="0"/>
    <n v="23"/>
    <n v="0"/>
  </r>
  <r>
    <x v="0"/>
    <x v="2"/>
    <n v="0"/>
    <n v="25"/>
    <n v="0"/>
  </r>
  <r>
    <x v="0"/>
    <x v="3"/>
    <n v="0"/>
    <n v="23"/>
    <n v="0"/>
  </r>
  <r>
    <x v="0"/>
    <x v="4"/>
    <n v="1"/>
    <n v="23"/>
    <n v="4.3478260869565216E-2"/>
  </r>
  <r>
    <x v="0"/>
    <x v="5"/>
    <n v="0"/>
    <n v="26"/>
    <n v="0"/>
  </r>
  <r>
    <x v="0"/>
    <x v="6"/>
    <n v="0"/>
    <n v="29"/>
    <n v="0"/>
  </r>
  <r>
    <x v="0"/>
    <x v="7"/>
    <n v="0"/>
    <n v="26"/>
    <n v="0"/>
  </r>
  <r>
    <x v="0"/>
    <x v="8"/>
    <n v="0"/>
    <n v="23"/>
    <n v="0"/>
  </r>
  <r>
    <x v="0"/>
    <x v="9"/>
    <n v="0"/>
    <n v="23"/>
    <n v="0"/>
  </r>
  <r>
    <x v="0"/>
    <x v="10"/>
    <n v="0"/>
    <n v="22"/>
    <n v="0"/>
  </r>
  <r>
    <x v="0"/>
    <x v="11"/>
    <n v="0"/>
    <n v="26"/>
    <n v="0"/>
  </r>
  <r>
    <x v="1"/>
    <x v="0"/>
    <n v="0"/>
    <n v="23"/>
    <n v="0"/>
  </r>
  <r>
    <x v="1"/>
    <x v="1"/>
    <n v="0"/>
    <n v="23"/>
    <n v="0"/>
  </r>
  <r>
    <x v="1"/>
    <x v="2"/>
    <n v="1"/>
    <n v="23"/>
    <n v="4.3478260869565216E-2"/>
  </r>
  <r>
    <x v="1"/>
    <x v="3"/>
    <n v="0"/>
    <n v="23"/>
    <n v="0"/>
  </r>
  <r>
    <x v="1"/>
    <x v="4"/>
    <n v="2"/>
    <n v="23"/>
    <n v="8.6956521739130432E-2"/>
  </r>
  <r>
    <x v="1"/>
    <x v="5"/>
    <n v="0"/>
    <n v="22"/>
    <n v="0"/>
  </r>
  <r>
    <x v="1"/>
    <x v="6"/>
    <n v="0"/>
    <n v="17"/>
    <n v="0"/>
  </r>
  <r>
    <x v="1"/>
    <x v="7"/>
    <n v="0"/>
    <n v="20"/>
    <n v="0"/>
  </r>
  <r>
    <x v="1"/>
    <x v="8"/>
    <n v="0"/>
    <n v="24"/>
    <n v="0"/>
  </r>
  <r>
    <x v="1"/>
    <x v="9"/>
    <n v="0"/>
    <n v="24"/>
    <n v="0"/>
  </r>
  <r>
    <x v="1"/>
    <x v="10"/>
    <n v="1"/>
    <n v="25"/>
    <n v="0.04"/>
  </r>
  <r>
    <x v="1"/>
    <x v="11"/>
    <n v="1"/>
    <n v="42"/>
    <n v="2.3809523809523808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6">
  <r>
    <s v="068-001-0000130"/>
    <x v="0"/>
    <x v="0"/>
    <x v="0"/>
  </r>
  <r>
    <s v="068-001-0000134"/>
    <x v="0"/>
    <x v="0"/>
    <x v="1"/>
  </r>
  <r>
    <s v="068-001-0000135"/>
    <x v="0"/>
    <x v="0"/>
    <x v="1"/>
  </r>
  <r>
    <s v="068-001-0000150"/>
    <x v="0"/>
    <x v="0"/>
    <x v="2"/>
  </r>
  <r>
    <s v="068-001-0000151"/>
    <x v="0"/>
    <x v="0"/>
    <x v="1"/>
  </r>
  <r>
    <s v="068-001-0000153"/>
    <x v="0"/>
    <x v="0"/>
    <x v="1"/>
  </r>
  <r>
    <s v="068-001-0000154"/>
    <x v="0"/>
    <x v="0"/>
    <x v="1"/>
  </r>
  <r>
    <s v="068-001-0000159"/>
    <x v="0"/>
    <x v="0"/>
    <x v="3"/>
  </r>
  <r>
    <s v="068-001-0000161"/>
    <x v="1"/>
    <x v="0"/>
    <x v="4"/>
  </r>
  <r>
    <s v="068-001-0000162"/>
    <x v="0"/>
    <x v="0"/>
    <x v="5"/>
  </r>
  <r>
    <s v="068-001-0000163"/>
    <x v="2"/>
    <x v="0"/>
    <x v="6"/>
  </r>
  <r>
    <s v="068-001-0000164"/>
    <x v="0"/>
    <x v="0"/>
    <x v="1"/>
  </r>
  <r>
    <s v="068-001-0000165"/>
    <x v="3"/>
    <x v="0"/>
    <x v="7"/>
  </r>
  <r>
    <s v="068-001-0000168"/>
    <x v="2"/>
    <x v="0"/>
    <x v="7"/>
  </r>
  <r>
    <s v="068-001-0000169"/>
    <x v="2"/>
    <x v="0"/>
    <x v="8"/>
  </r>
  <r>
    <s v="068-001-0000171"/>
    <x v="4"/>
    <x v="0"/>
    <x v="3"/>
  </r>
  <r>
    <s v="068-001-0000172"/>
    <x v="4"/>
    <x v="0"/>
    <x v="3"/>
  </r>
  <r>
    <s v="068-001-0000173"/>
    <x v="0"/>
    <x v="0"/>
    <x v="1"/>
  </r>
  <r>
    <s v="068-001-0000174"/>
    <x v="0"/>
    <x v="0"/>
    <x v="1"/>
  </r>
  <r>
    <s v="068-001-0000175"/>
    <x v="0"/>
    <x v="1"/>
    <x v="0"/>
  </r>
  <r>
    <s v="068-001-0000176"/>
    <x v="0"/>
    <x v="0"/>
    <x v="1"/>
  </r>
  <r>
    <s v="068-001-0000177"/>
    <x v="2"/>
    <x v="1"/>
    <x v="4"/>
  </r>
  <r>
    <s v="068-001-0000178"/>
    <x v="1"/>
    <x v="1"/>
    <x v="4"/>
  </r>
  <r>
    <s v="068-001-0000180"/>
    <x v="3"/>
    <x v="1"/>
    <x v="8"/>
  </r>
  <r>
    <s v="068-001-0000181"/>
    <x v="1"/>
    <x v="1"/>
    <x v="0"/>
  </r>
  <r>
    <s v="068-001-0000182"/>
    <x v="1"/>
    <x v="1"/>
    <x v="4"/>
  </r>
  <r>
    <s v="068-001-0000183"/>
    <x v="4"/>
    <x v="1"/>
    <x v="9"/>
  </r>
  <r>
    <s v="068-002-0000017"/>
    <x v="2"/>
    <x v="1"/>
    <x v="10"/>
  </r>
  <r>
    <s v="068-002-0000018"/>
    <x v="4"/>
    <x v="1"/>
    <x v="3"/>
  </r>
  <r>
    <s v="068-002-0000020"/>
    <x v="1"/>
    <x v="1"/>
    <x v="7"/>
  </r>
  <r>
    <s v="068-002-0000021"/>
    <x v="1"/>
    <x v="1"/>
    <x v="9"/>
  </r>
  <r>
    <s v="068-002-0000022"/>
    <x v="2"/>
    <x v="1"/>
    <x v="7"/>
  </r>
  <r>
    <s v="068-002-0000023"/>
    <x v="2"/>
    <x v="1"/>
    <x v="9"/>
  </r>
  <r>
    <s v="068-002-0000024"/>
    <x v="2"/>
    <x v="1"/>
    <x v="9"/>
  </r>
  <r>
    <s v="068-002-0000025"/>
    <x v="2"/>
    <x v="0"/>
    <x v="2"/>
  </r>
  <r>
    <s v="068-002-0000026"/>
    <x v="4"/>
    <x v="0"/>
    <x v="3"/>
  </r>
  <r>
    <s v="068-002-0000027"/>
    <x v="4"/>
    <x v="0"/>
    <x v="9"/>
  </r>
  <r>
    <s v="068-002-0000028"/>
    <x v="4"/>
    <x v="1"/>
    <x v="8"/>
  </r>
  <r>
    <s v="068-002-0000029"/>
    <x v="4"/>
    <x v="1"/>
    <x v="8"/>
  </r>
  <r>
    <s v="068-002-0000030"/>
    <x v="3"/>
    <x v="0"/>
    <x v="6"/>
  </r>
  <r>
    <s v="068-002-0000031"/>
    <x v="2"/>
    <x v="0"/>
    <x v="9"/>
  </r>
  <r>
    <s v="068-002-0000032"/>
    <x v="2"/>
    <x v="0"/>
    <x v="5"/>
  </r>
  <r>
    <s v="068-002-0000034"/>
    <x v="2"/>
    <x v="0"/>
    <x v="9"/>
  </r>
  <r>
    <s v="068-002-0000035"/>
    <x v="2"/>
    <x v="0"/>
    <x v="5"/>
  </r>
  <r>
    <s v="068-002-0000036"/>
    <x v="2"/>
    <x v="1"/>
    <x v="2"/>
  </r>
  <r>
    <s v="068-002-0000037"/>
    <x v="2"/>
    <x v="1"/>
    <x v="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4">
  <r>
    <x v="0"/>
    <x v="0"/>
    <n v="0"/>
    <n v="24"/>
    <n v="0"/>
  </r>
  <r>
    <x v="0"/>
    <x v="1"/>
    <n v="1"/>
    <n v="23"/>
    <n v="4.3478260869565216E-2"/>
  </r>
  <r>
    <x v="0"/>
    <x v="2"/>
    <n v="0"/>
    <n v="25"/>
    <n v="0"/>
  </r>
  <r>
    <x v="0"/>
    <x v="3"/>
    <n v="0"/>
    <n v="23"/>
    <n v="0"/>
  </r>
  <r>
    <x v="0"/>
    <x v="4"/>
    <n v="0"/>
    <n v="23"/>
    <n v="0"/>
  </r>
  <r>
    <x v="0"/>
    <x v="5"/>
    <n v="2"/>
    <n v="26"/>
    <n v="7.6923076923076927E-2"/>
  </r>
  <r>
    <x v="0"/>
    <x v="6"/>
    <n v="1"/>
    <n v="29"/>
    <n v="3.4482758620689655E-2"/>
  </r>
  <r>
    <x v="0"/>
    <x v="7"/>
    <n v="0"/>
    <n v="26"/>
    <n v="0"/>
  </r>
  <r>
    <x v="0"/>
    <x v="8"/>
    <n v="0"/>
    <n v="23"/>
    <n v="0"/>
  </r>
  <r>
    <x v="0"/>
    <x v="9"/>
    <n v="1"/>
    <n v="23"/>
    <n v="4.3478260869565216E-2"/>
  </r>
  <r>
    <x v="0"/>
    <x v="10"/>
    <n v="1"/>
    <n v="22"/>
    <n v="4.5454545454545456E-2"/>
  </r>
  <r>
    <x v="0"/>
    <x v="11"/>
    <n v="2"/>
    <n v="26"/>
    <n v="7.6923076923076927E-2"/>
  </r>
  <r>
    <x v="1"/>
    <x v="0"/>
    <n v="0"/>
    <n v="23"/>
    <n v="0"/>
  </r>
  <r>
    <x v="1"/>
    <x v="1"/>
    <n v="1"/>
    <n v="23"/>
    <n v="4.3478260869565216E-2"/>
  </r>
  <r>
    <x v="1"/>
    <x v="2"/>
    <n v="0"/>
    <n v="23"/>
    <n v="0"/>
  </r>
  <r>
    <x v="1"/>
    <x v="3"/>
    <n v="0"/>
    <n v="23"/>
    <n v="0"/>
  </r>
  <r>
    <x v="1"/>
    <x v="4"/>
    <n v="1"/>
    <n v="23"/>
    <n v="4.3478260869565216E-2"/>
  </r>
  <r>
    <x v="1"/>
    <x v="5"/>
    <n v="0"/>
    <n v="22"/>
    <n v="0"/>
  </r>
  <r>
    <x v="1"/>
    <x v="6"/>
    <n v="0"/>
    <n v="17"/>
    <n v="0"/>
  </r>
  <r>
    <x v="1"/>
    <x v="7"/>
    <n v="1"/>
    <n v="20"/>
    <n v="0.05"/>
  </r>
  <r>
    <x v="1"/>
    <x v="8"/>
    <n v="0"/>
    <n v="24"/>
    <n v="0"/>
  </r>
  <r>
    <x v="1"/>
    <x v="9"/>
    <n v="0"/>
    <n v="24"/>
    <n v="0"/>
  </r>
  <r>
    <x v="1"/>
    <x v="10"/>
    <n v="1"/>
    <n v="25"/>
    <n v="0.04"/>
  </r>
  <r>
    <x v="1"/>
    <x v="11"/>
    <n v="3"/>
    <n v="42"/>
    <n v="7.1428571428571425E-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82">
  <r>
    <s v="068-001-0000910"/>
    <x v="0"/>
    <x v="0"/>
  </r>
  <r>
    <s v="068-001-0001023"/>
    <x v="0"/>
    <x v="1"/>
  </r>
  <r>
    <s v="068-001-0001067"/>
    <x v="0"/>
    <x v="0"/>
  </r>
  <r>
    <s v="068-001-0001074"/>
    <x v="0"/>
    <x v="0"/>
  </r>
  <r>
    <s v="068-001-0001115"/>
    <x v="0"/>
    <x v="2"/>
  </r>
  <r>
    <s v="068-001-0001147"/>
    <x v="0"/>
    <x v="0"/>
  </r>
  <r>
    <s v="068-001-0001164"/>
    <x v="0"/>
    <x v="0"/>
  </r>
  <r>
    <s v="068-001-0001177"/>
    <x v="0"/>
    <x v="0"/>
  </r>
  <r>
    <s v="068-001-0001198"/>
    <x v="0"/>
    <x v="3"/>
  </r>
  <r>
    <s v="068-001-0001199"/>
    <x v="0"/>
    <x v="4"/>
  </r>
  <r>
    <s v="068-001-0001200"/>
    <x v="0"/>
    <x v="4"/>
  </r>
  <r>
    <s v="068-001-0001201"/>
    <x v="0"/>
    <x v="2"/>
  </r>
  <r>
    <s v="068-001-0001202"/>
    <x v="0"/>
    <x v="4"/>
  </r>
  <r>
    <s v="068-001-0001203"/>
    <x v="0"/>
    <x v="5"/>
  </r>
  <r>
    <s v="068-001-0001204"/>
    <x v="0"/>
    <x v="2"/>
  </r>
  <r>
    <s v="068-001-0001205"/>
    <x v="0"/>
    <x v="2"/>
  </r>
  <r>
    <s v="068-001-0001206"/>
    <x v="0"/>
    <x v="2"/>
  </r>
  <r>
    <s v="068-001-0001207"/>
    <x v="0"/>
    <x v="1"/>
  </r>
  <r>
    <s v="068-001-0001208"/>
    <x v="0"/>
    <x v="1"/>
  </r>
  <r>
    <s v="068-001-0001209"/>
    <x v="0"/>
    <x v="1"/>
  </r>
  <r>
    <s v="068-001-0001210"/>
    <x v="0"/>
    <x v="2"/>
  </r>
  <r>
    <s v="068-001-0001211"/>
    <x v="0"/>
    <x v="1"/>
  </r>
  <r>
    <s v="068-001-0001212"/>
    <x v="0"/>
    <x v="4"/>
  </r>
  <r>
    <s v="068-001-0001213"/>
    <x v="0"/>
    <x v="4"/>
  </r>
  <r>
    <s v="068-001-0001214"/>
    <x v="0"/>
    <x v="4"/>
  </r>
  <r>
    <s v="068-001-0001215"/>
    <x v="0"/>
    <x v="1"/>
  </r>
  <r>
    <s v="068-001-0001216"/>
    <x v="0"/>
    <x v="1"/>
  </r>
  <r>
    <s v="068-001-0001217"/>
    <x v="0"/>
    <x v="1"/>
  </r>
  <r>
    <s v="068-001-0001218"/>
    <x v="0"/>
    <x v="3"/>
  </r>
  <r>
    <s v="068-001-0001219"/>
    <x v="0"/>
    <x v="3"/>
  </r>
  <r>
    <s v="068-001-0001220"/>
    <x v="0"/>
    <x v="1"/>
  </r>
  <r>
    <s v="068-001-0001221"/>
    <x v="0"/>
    <x v="3"/>
  </r>
  <r>
    <s v="068-001-0001222"/>
    <x v="0"/>
    <x v="4"/>
  </r>
  <r>
    <s v="068-001-0001223"/>
    <x v="0"/>
    <x v="4"/>
  </r>
  <r>
    <s v="068-001-0001224"/>
    <x v="0"/>
    <x v="4"/>
  </r>
  <r>
    <s v="068-001-0001225"/>
    <x v="0"/>
    <x v="4"/>
  </r>
  <r>
    <s v="068-001-0001226"/>
    <x v="0"/>
    <x v="4"/>
  </r>
  <r>
    <s v="068-001-0001227"/>
    <x v="0"/>
    <x v="4"/>
  </r>
  <r>
    <s v="068-001-0001228"/>
    <x v="0"/>
    <x v="6"/>
  </r>
  <r>
    <s v="068-001-0001229"/>
    <x v="0"/>
    <x v="3"/>
  </r>
  <r>
    <s v="068-001-0001230"/>
    <x v="0"/>
    <x v="3"/>
  </r>
  <r>
    <s v="068-001-0001231"/>
    <x v="0"/>
    <x v="3"/>
  </r>
  <r>
    <s v="068-001-0001232"/>
    <x v="0"/>
    <x v="3"/>
  </r>
  <r>
    <s v="068-001-0001233"/>
    <x v="0"/>
    <x v="3"/>
  </r>
  <r>
    <s v="068-001-0001234"/>
    <x v="0"/>
    <x v="5"/>
  </r>
  <r>
    <s v="068-001-0001235"/>
    <x v="0"/>
    <x v="5"/>
  </r>
  <r>
    <s v="068-001-0001236"/>
    <x v="0"/>
    <x v="6"/>
  </r>
  <r>
    <s v="068-001-0001237"/>
    <x v="0"/>
    <x v="6"/>
  </r>
  <r>
    <s v="068-001-0001238"/>
    <x v="0"/>
    <x v="6"/>
  </r>
  <r>
    <s v="068-001-0001239"/>
    <x v="0"/>
    <x v="6"/>
  </r>
  <r>
    <s v="068-001-0001240"/>
    <x v="0"/>
    <x v="6"/>
  </r>
  <r>
    <s v="068-001-0001241"/>
    <x v="0"/>
    <x v="5"/>
  </r>
  <r>
    <s v="068-001-0001242"/>
    <x v="0"/>
    <x v="5"/>
  </r>
  <r>
    <s v="068-001-0001243"/>
    <x v="0"/>
    <x v="5"/>
  </r>
  <r>
    <s v="068-001-0001244"/>
    <x v="0"/>
    <x v="5"/>
  </r>
  <r>
    <s v="068-001-0001245"/>
    <x v="0"/>
    <x v="5"/>
  </r>
  <r>
    <s v="068-001-0001246"/>
    <x v="0"/>
    <x v="6"/>
  </r>
  <r>
    <s v="068-001-0001247"/>
    <x v="0"/>
    <x v="7"/>
  </r>
  <r>
    <s v="068-001-0001248"/>
    <x v="0"/>
    <x v="7"/>
  </r>
  <r>
    <s v="068-001-0001249"/>
    <x v="0"/>
    <x v="7"/>
  </r>
  <r>
    <s v="068-001-0001250"/>
    <x v="0"/>
    <x v="7"/>
  </r>
  <r>
    <s v="068-001-0001251"/>
    <x v="0"/>
    <x v="7"/>
  </r>
  <r>
    <s v="068-001-0001252"/>
    <x v="0"/>
    <x v="7"/>
  </r>
  <r>
    <s v="068-001-0001253"/>
    <x v="0"/>
    <x v="6"/>
  </r>
  <r>
    <s v="068-001-0001254"/>
    <x v="0"/>
    <x v="5"/>
  </r>
  <r>
    <s v="068-001-0001255"/>
    <x v="0"/>
    <x v="7"/>
  </r>
  <r>
    <s v="068-001-0001256"/>
    <x v="0"/>
    <x v="7"/>
  </r>
  <r>
    <s v="068-001-0001257"/>
    <x v="0"/>
    <x v="8"/>
  </r>
  <r>
    <s v="068-001-0001258"/>
    <x v="0"/>
    <x v="8"/>
  </r>
  <r>
    <s v="068-001-0001259"/>
    <x v="0"/>
    <x v="6"/>
  </r>
  <r>
    <s v="068-001-0001260"/>
    <x v="0"/>
    <x v="6"/>
  </r>
  <r>
    <s v="068-001-0001261"/>
    <x v="0"/>
    <x v="7"/>
  </r>
  <r>
    <s v="068-001-0001262"/>
    <x v="0"/>
    <x v="8"/>
  </r>
  <r>
    <s v="068-001-0001263"/>
    <x v="0"/>
    <x v="6"/>
  </r>
  <r>
    <s v="068-001-0001265"/>
    <x v="0"/>
    <x v="8"/>
  </r>
  <r>
    <s v="068-001-0001266"/>
    <x v="0"/>
    <x v="8"/>
  </r>
  <r>
    <s v="068-001-0001269"/>
    <x v="0"/>
    <x v="6"/>
  </r>
  <r>
    <s v="068-001-0001270"/>
    <x v="0"/>
    <x v="8"/>
  </r>
  <r>
    <s v="068-001-0001271"/>
    <x v="0"/>
    <x v="6"/>
  </r>
  <r>
    <s v="068-001-0001272"/>
    <x v="0"/>
    <x v="6"/>
  </r>
  <r>
    <s v="068-001-0001273"/>
    <x v="0"/>
    <x v="9"/>
  </r>
  <r>
    <s v="068-001-0001274"/>
    <x v="0"/>
    <x v="8"/>
  </r>
  <r>
    <s v="068-001-0001275"/>
    <x v="0"/>
    <x v="8"/>
  </r>
  <r>
    <s v="068-001-0001276"/>
    <x v="0"/>
    <x v="8"/>
  </r>
  <r>
    <s v="068-001-0001277"/>
    <x v="0"/>
    <x v="10"/>
  </r>
  <r>
    <s v="068-001-0001278"/>
    <x v="0"/>
    <x v="10"/>
  </r>
  <r>
    <s v="068-001-0001279"/>
    <x v="0"/>
    <x v="10"/>
  </r>
  <r>
    <s v="068-001-0001281"/>
    <x v="0"/>
    <x v="10"/>
  </r>
  <r>
    <s v="068-001-0001282"/>
    <x v="0"/>
    <x v="10"/>
  </r>
  <r>
    <s v="068-001-0001283"/>
    <x v="0"/>
    <x v="0"/>
  </r>
  <r>
    <s v="068-001-0001284"/>
    <x v="0"/>
    <x v="10"/>
  </r>
  <r>
    <s v="068-001-0001285"/>
    <x v="0"/>
    <x v="9"/>
  </r>
  <r>
    <s v="068-001-0001286"/>
    <x v="0"/>
    <x v="9"/>
  </r>
  <r>
    <s v="068-001-0001287"/>
    <x v="0"/>
    <x v="9"/>
  </r>
  <r>
    <s v="068-001-0001288"/>
    <x v="0"/>
    <x v="10"/>
  </r>
  <r>
    <s v="068-001-0001289"/>
    <x v="0"/>
    <x v="10"/>
  </r>
  <r>
    <s v="068-001-0001290"/>
    <x v="0"/>
    <x v="9"/>
  </r>
  <r>
    <s v="068-001-0001291"/>
    <x v="0"/>
    <x v="9"/>
  </r>
  <r>
    <s v="068-001-0001292"/>
    <x v="0"/>
    <x v="9"/>
  </r>
  <r>
    <s v="068-001-0001293"/>
    <x v="0"/>
    <x v="9"/>
  </r>
  <r>
    <s v="068-001-0001294"/>
    <x v="0"/>
    <x v="9"/>
  </r>
  <r>
    <s v="068-001-0001295"/>
    <x v="0"/>
    <x v="9"/>
  </r>
  <r>
    <s v="068-001-0001296"/>
    <x v="0"/>
    <x v="4"/>
  </r>
  <r>
    <s v="068-001-0001297"/>
    <x v="0"/>
    <x v="10"/>
  </r>
  <r>
    <s v="068-001-0001298"/>
    <x v="0"/>
    <x v="4"/>
  </r>
  <r>
    <s v="068-001-0001299"/>
    <x v="0"/>
    <x v="9"/>
  </r>
  <r>
    <s v="068-001-0001300"/>
    <x v="0"/>
    <x v="4"/>
  </r>
  <r>
    <s v="068-001-0001310"/>
    <x v="0"/>
    <x v="4"/>
  </r>
  <r>
    <s v="068-001-0001311"/>
    <x v="0"/>
    <x v="6"/>
  </r>
  <r>
    <s v="068-001-0001312"/>
    <x v="0"/>
    <x v="4"/>
  </r>
  <r>
    <s v="068-001-0001313"/>
    <x v="0"/>
    <x v="6"/>
  </r>
  <r>
    <s v="068-001-0001314"/>
    <x v="0"/>
    <x v="9"/>
  </r>
  <r>
    <s v="068-001-0001315"/>
    <x v="0"/>
    <x v="9"/>
  </r>
  <r>
    <s v="068-001-0001316"/>
    <x v="0"/>
    <x v="9"/>
  </r>
  <r>
    <s v="068-001-0001317"/>
    <x v="0"/>
    <x v="4"/>
  </r>
  <r>
    <s v="068-001-0001320"/>
    <x v="0"/>
    <x v="6"/>
  </r>
  <r>
    <s v="068-001-0001321"/>
    <x v="0"/>
    <x v="9"/>
  </r>
  <r>
    <s v="068-001-0001322"/>
    <x v="0"/>
    <x v="11"/>
  </r>
  <r>
    <s v="068-001-0001323"/>
    <x v="0"/>
    <x v="9"/>
  </r>
  <r>
    <s v="068-001-0001324"/>
    <x v="0"/>
    <x v="11"/>
  </r>
  <r>
    <s v="068-001-0001325"/>
    <x v="0"/>
    <x v="11"/>
  </r>
  <r>
    <s v="068-001-0001326"/>
    <x v="0"/>
    <x v="4"/>
  </r>
  <r>
    <s v="068-001-0001327"/>
    <x v="0"/>
    <x v="11"/>
  </r>
  <r>
    <s v="068-001-0001328"/>
    <x v="0"/>
    <x v="11"/>
  </r>
  <r>
    <s v="068-001-0001329"/>
    <x v="0"/>
    <x v="4"/>
  </r>
  <r>
    <s v="068-001-0001330"/>
    <x v="0"/>
    <x v="11"/>
  </r>
  <r>
    <s v="068-001-0001331"/>
    <x v="1"/>
    <x v="0"/>
  </r>
  <r>
    <s v="068-001-0001332"/>
    <x v="0"/>
    <x v="6"/>
  </r>
  <r>
    <s v="068-001-0001333"/>
    <x v="0"/>
    <x v="6"/>
  </r>
  <r>
    <s v="068-001-0001334"/>
    <x v="1"/>
    <x v="0"/>
  </r>
  <r>
    <s v="068-001-0001335"/>
    <x v="0"/>
    <x v="6"/>
  </r>
  <r>
    <s v="068-001-0001336"/>
    <x v="0"/>
    <x v="6"/>
  </r>
  <r>
    <s v="068-001-0001337"/>
    <x v="1"/>
    <x v="3"/>
  </r>
  <r>
    <s v="068-001-0001338"/>
    <x v="0"/>
    <x v="6"/>
  </r>
  <r>
    <s v="068-001-0001339"/>
    <x v="0"/>
    <x v="6"/>
  </r>
  <r>
    <s v="068-001-0001340"/>
    <x v="0"/>
    <x v="9"/>
  </r>
  <r>
    <s v="068-001-0001341"/>
    <x v="1"/>
    <x v="3"/>
  </r>
  <r>
    <s v="068-001-0001342"/>
    <x v="1"/>
    <x v="2"/>
  </r>
  <r>
    <s v="068-001-0001343"/>
    <x v="1"/>
    <x v="3"/>
  </r>
  <r>
    <s v="068-001-0001344"/>
    <x v="1"/>
    <x v="3"/>
  </r>
  <r>
    <s v="068-001-0001347"/>
    <x v="0"/>
    <x v="9"/>
  </r>
  <r>
    <s v="068-001-0001348"/>
    <x v="0"/>
    <x v="9"/>
  </r>
  <r>
    <s v="068-001-0001349"/>
    <x v="0"/>
    <x v="9"/>
  </r>
  <r>
    <s v="068-001-0001350"/>
    <x v="0"/>
    <x v="9"/>
  </r>
  <r>
    <s v="068-001-0001351"/>
    <x v="0"/>
    <x v="9"/>
  </r>
  <r>
    <s v="068-001-0001352"/>
    <x v="0"/>
    <x v="11"/>
  </r>
  <r>
    <s v="068-001-0001353"/>
    <x v="0"/>
    <x v="11"/>
  </r>
  <r>
    <s v="068-001-0001354"/>
    <x v="1"/>
    <x v="3"/>
  </r>
  <r>
    <s v="068-001-0001355"/>
    <x v="1"/>
    <x v="2"/>
  </r>
  <r>
    <s v="068-001-0001356"/>
    <x v="0"/>
    <x v="11"/>
  </r>
  <r>
    <s v="068-001-0001357"/>
    <x v="0"/>
    <x v="11"/>
  </r>
  <r>
    <s v="068-001-0001358"/>
    <x v="1"/>
    <x v="1"/>
  </r>
  <r>
    <s v="068-001-0001359"/>
    <x v="0"/>
    <x v="11"/>
  </r>
  <r>
    <s v="068-001-0001360"/>
    <x v="0"/>
    <x v="11"/>
  </r>
  <r>
    <s v="068-001-0001361"/>
    <x v="1"/>
    <x v="1"/>
  </r>
  <r>
    <s v="068-001-0001362"/>
    <x v="0"/>
    <x v="11"/>
  </r>
  <r>
    <s v="068-001-0001363"/>
    <x v="1"/>
    <x v="3"/>
  </r>
  <r>
    <s v="068-001-0001364"/>
    <x v="1"/>
    <x v="3"/>
  </r>
  <r>
    <s v="068-001-0001365"/>
    <x v="0"/>
    <x v="11"/>
  </r>
  <r>
    <s v="068-001-0001366"/>
    <x v="1"/>
    <x v="3"/>
  </r>
  <r>
    <s v="068-001-0001367"/>
    <x v="1"/>
    <x v="3"/>
  </r>
  <r>
    <s v="068-001-0001368"/>
    <x v="1"/>
    <x v="3"/>
  </r>
  <r>
    <s v="068-001-0001369"/>
    <x v="1"/>
    <x v="3"/>
  </r>
  <r>
    <s v="068-001-0001370"/>
    <x v="1"/>
    <x v="3"/>
  </r>
  <r>
    <s v="068-001-0001371"/>
    <x v="1"/>
    <x v="3"/>
  </r>
  <r>
    <s v="068-001-0001372"/>
    <x v="1"/>
    <x v="3"/>
  </r>
  <r>
    <s v="068-001-0001373"/>
    <x v="1"/>
    <x v="5"/>
  </r>
  <r>
    <s v="068-001-0001374"/>
    <x v="1"/>
    <x v="0"/>
  </r>
  <r>
    <s v="068-001-0001375"/>
    <x v="0"/>
    <x v="0"/>
  </r>
  <r>
    <s v="068-001-0001376"/>
    <x v="1"/>
    <x v="5"/>
  </r>
  <r>
    <s v="068-001-0001377"/>
    <x v="0"/>
    <x v="0"/>
  </r>
  <r>
    <s v="068-001-0001378"/>
    <x v="1"/>
    <x v="0"/>
  </r>
  <r>
    <s v="068-001-0001379"/>
    <x v="1"/>
    <x v="0"/>
  </r>
  <r>
    <s v="068-001-0001380"/>
    <x v="1"/>
    <x v="3"/>
  </r>
  <r>
    <s v="068-001-0001381"/>
    <x v="1"/>
    <x v="5"/>
  </r>
  <r>
    <s v="068-001-0001382"/>
    <x v="1"/>
    <x v="5"/>
  </r>
  <r>
    <s v="068-001-0001383"/>
    <x v="1"/>
    <x v="5"/>
  </r>
  <r>
    <s v="068-001-0001384"/>
    <x v="1"/>
    <x v="3"/>
  </r>
  <r>
    <s v="068-001-0001385"/>
    <x v="1"/>
    <x v="5"/>
  </r>
  <r>
    <s v="068-001-0001386"/>
    <x v="1"/>
    <x v="0"/>
  </r>
  <r>
    <s v="068-001-0001387"/>
    <x v="1"/>
    <x v="0"/>
  </r>
  <r>
    <s v="068-001-0001388"/>
    <x v="1"/>
    <x v="0"/>
  </r>
  <r>
    <s v="068-001-0001389"/>
    <x v="1"/>
    <x v="5"/>
  </r>
  <r>
    <s v="068-001-0001390"/>
    <x v="1"/>
    <x v="2"/>
  </r>
  <r>
    <s v="068-001-0001391"/>
    <x v="1"/>
    <x v="5"/>
  </r>
  <r>
    <s v="068-001-0001392"/>
    <x v="1"/>
    <x v="5"/>
  </r>
  <r>
    <s v="068-001-0001393"/>
    <x v="1"/>
    <x v="5"/>
  </r>
  <r>
    <s v="068-001-0001394"/>
    <x v="1"/>
    <x v="5"/>
  </r>
  <r>
    <s v="068-001-0001395"/>
    <x v="1"/>
    <x v="5"/>
  </r>
  <r>
    <s v="068-001-0001396"/>
    <x v="1"/>
    <x v="2"/>
  </r>
  <r>
    <s v="068-001-0001397"/>
    <x v="1"/>
    <x v="2"/>
  </r>
  <r>
    <s v="068-001-0001398"/>
    <x v="1"/>
    <x v="2"/>
  </r>
  <r>
    <s v="068-001-0001399"/>
    <x v="1"/>
    <x v="2"/>
  </r>
  <r>
    <s v="068-001-0001400"/>
    <x v="1"/>
    <x v="5"/>
  </r>
  <r>
    <s v="068-001-0001401"/>
    <x v="1"/>
    <x v="7"/>
  </r>
  <r>
    <s v="068-001-0001402"/>
    <x v="1"/>
    <x v="2"/>
  </r>
  <r>
    <s v="068-001-0001403"/>
    <x v="1"/>
    <x v="1"/>
  </r>
  <r>
    <s v="068-001-0001404"/>
    <x v="1"/>
    <x v="1"/>
  </r>
  <r>
    <s v="068-001-0001405"/>
    <x v="1"/>
    <x v="1"/>
  </r>
  <r>
    <s v="068-001-0001406"/>
    <x v="1"/>
    <x v="1"/>
  </r>
  <r>
    <s v="068-001-0001407"/>
    <x v="0"/>
    <x v="0"/>
  </r>
  <r>
    <s v="068-001-0001408"/>
    <x v="1"/>
    <x v="5"/>
  </r>
  <r>
    <s v="068-001-0001409"/>
    <x v="1"/>
    <x v="2"/>
  </r>
  <r>
    <s v="068-001-0001410"/>
    <x v="1"/>
    <x v="1"/>
  </r>
  <r>
    <s v="068-001-0001422"/>
    <x v="1"/>
    <x v="1"/>
  </r>
  <r>
    <s v="068-001-0001423"/>
    <x v="1"/>
    <x v="3"/>
  </r>
  <r>
    <s v="068-001-0001424"/>
    <x v="1"/>
    <x v="3"/>
  </r>
  <r>
    <s v="068-001-0001425"/>
    <x v="1"/>
    <x v="3"/>
  </r>
  <r>
    <s v="068-001-0001426"/>
    <x v="1"/>
    <x v="7"/>
  </r>
  <r>
    <s v="068-001-0001427"/>
    <x v="1"/>
    <x v="1"/>
  </r>
  <r>
    <s v="068-001-0001428"/>
    <x v="1"/>
    <x v="5"/>
  </r>
  <r>
    <s v="068-001-0001429"/>
    <x v="1"/>
    <x v="3"/>
  </r>
  <r>
    <s v="068-001-0001430"/>
    <x v="0"/>
    <x v="0"/>
  </r>
  <r>
    <s v="068-001-0001431"/>
    <x v="1"/>
    <x v="3"/>
  </r>
  <r>
    <s v="068-001-0001432"/>
    <x v="1"/>
    <x v="5"/>
  </r>
  <r>
    <s v="068-001-0001433"/>
    <x v="1"/>
    <x v="7"/>
  </r>
  <r>
    <s v="068-001-0001434"/>
    <x v="1"/>
    <x v="5"/>
  </r>
  <r>
    <s v="068-001-0001435"/>
    <x v="1"/>
    <x v="3"/>
  </r>
  <r>
    <s v="068-001-0001436"/>
    <x v="1"/>
    <x v="8"/>
  </r>
  <r>
    <s v="068-001-0001442"/>
    <x v="1"/>
    <x v="7"/>
  </r>
  <r>
    <s v="068-001-0001443"/>
    <x v="1"/>
    <x v="7"/>
  </r>
  <r>
    <s v="068-001-0001444"/>
    <x v="1"/>
    <x v="3"/>
  </r>
  <r>
    <s v="068-001-0001445"/>
    <x v="1"/>
    <x v="8"/>
  </r>
  <r>
    <s v="068-001-0001446"/>
    <x v="1"/>
    <x v="7"/>
  </r>
  <r>
    <s v="068-001-0001447"/>
    <x v="1"/>
    <x v="7"/>
  </r>
  <r>
    <s v="068-001-0001448"/>
    <x v="1"/>
    <x v="8"/>
  </r>
  <r>
    <s v="068-001-0001449"/>
    <x v="1"/>
    <x v="7"/>
  </r>
  <r>
    <s v="068-001-0001450"/>
    <x v="1"/>
    <x v="7"/>
  </r>
  <r>
    <s v="068-001-0001452"/>
    <x v="1"/>
    <x v="10"/>
  </r>
  <r>
    <s v="068-001-0001453"/>
    <x v="1"/>
    <x v="7"/>
  </r>
  <r>
    <s v="068-001-0001454"/>
    <x v="1"/>
    <x v="10"/>
  </r>
  <r>
    <s v="068-001-0001455"/>
    <x v="1"/>
    <x v="4"/>
  </r>
  <r>
    <s v="068-001-0001456"/>
    <x v="1"/>
    <x v="7"/>
  </r>
  <r>
    <s v="068-001-0001457"/>
    <x v="1"/>
    <x v="5"/>
  </r>
  <r>
    <s v="068-001-0001458"/>
    <x v="1"/>
    <x v="7"/>
  </r>
  <r>
    <s v="068-001-0001459"/>
    <x v="1"/>
    <x v="7"/>
  </r>
  <r>
    <s v="068-001-0001460"/>
    <x v="1"/>
    <x v="10"/>
  </r>
  <r>
    <s v="068-001-0001461"/>
    <x v="1"/>
    <x v="4"/>
  </r>
  <r>
    <s v="068-001-0001462"/>
    <x v="1"/>
    <x v="6"/>
  </r>
  <r>
    <s v="068-001-0001463"/>
    <x v="1"/>
    <x v="7"/>
  </r>
  <r>
    <s v="068-001-0001464"/>
    <x v="1"/>
    <x v="7"/>
  </r>
  <r>
    <s v="068-001-0001465"/>
    <x v="1"/>
    <x v="5"/>
  </r>
  <r>
    <s v="068-001-0001466"/>
    <x v="1"/>
    <x v="5"/>
  </r>
  <r>
    <s v="068-001-0001467"/>
    <x v="1"/>
    <x v="5"/>
  </r>
  <r>
    <s v="068-001-0001468"/>
    <x v="1"/>
    <x v="6"/>
  </r>
  <r>
    <s v="068-001-0001470"/>
    <x v="1"/>
    <x v="7"/>
  </r>
  <r>
    <s v="068-001-0001471"/>
    <x v="1"/>
    <x v="5"/>
  </r>
  <r>
    <s v="068-001-0001472"/>
    <x v="1"/>
    <x v="6"/>
  </r>
  <r>
    <s v="068-001-0001473"/>
    <x v="1"/>
    <x v="7"/>
  </r>
  <r>
    <s v="068-001-0001474"/>
    <x v="1"/>
    <x v="7"/>
  </r>
  <r>
    <s v="068-001-0001475"/>
    <x v="1"/>
    <x v="7"/>
  </r>
  <r>
    <s v="068-001-0001476"/>
    <x v="1"/>
    <x v="5"/>
  </r>
  <r>
    <s v="068-001-0001477"/>
    <x v="1"/>
    <x v="7"/>
  </r>
  <r>
    <s v="068-001-0001478"/>
    <x v="1"/>
    <x v="4"/>
  </r>
  <r>
    <s v="068-001-0001489"/>
    <x v="1"/>
    <x v="4"/>
  </r>
  <r>
    <s v="068-001-0001490"/>
    <x v="1"/>
    <x v="7"/>
  </r>
  <r>
    <s v="068-001-0001491"/>
    <x v="1"/>
    <x v="7"/>
  </r>
  <r>
    <s v="068-001-0001492"/>
    <x v="0"/>
    <x v="7"/>
  </r>
  <r>
    <s v="068-001-0001493"/>
    <x v="1"/>
    <x v="8"/>
  </r>
  <r>
    <s v="068-001-0001494"/>
    <x v="1"/>
    <x v="8"/>
  </r>
  <r>
    <s v="068-001-0001495"/>
    <x v="1"/>
    <x v="9"/>
  </r>
  <r>
    <s v="068-001-0001496"/>
    <x v="0"/>
    <x v="7"/>
  </r>
  <r>
    <s v="068-001-0001497"/>
    <x v="1"/>
    <x v="8"/>
  </r>
  <r>
    <s v="068-001-0001498"/>
    <x v="1"/>
    <x v="8"/>
  </r>
  <r>
    <s v="068-001-0001499"/>
    <x v="0"/>
    <x v="7"/>
  </r>
  <r>
    <s v="068-001-0001500"/>
    <x v="0"/>
    <x v="8"/>
  </r>
  <r>
    <s v="068-001-0001501"/>
    <x v="1"/>
    <x v="8"/>
  </r>
  <r>
    <s v="068-001-0001502"/>
    <x v="1"/>
    <x v="6"/>
  </r>
  <r>
    <s v="068-001-0001503"/>
    <x v="0"/>
    <x v="8"/>
  </r>
  <r>
    <s v="068-001-0001504"/>
    <x v="1"/>
    <x v="9"/>
  </r>
  <r>
    <s v="068-001-0001505"/>
    <x v="1"/>
    <x v="9"/>
  </r>
  <r>
    <s v="068-001-0001506"/>
    <x v="1"/>
    <x v="9"/>
  </r>
  <r>
    <s v="068-001-0001507"/>
    <x v="1"/>
    <x v="8"/>
  </r>
  <r>
    <s v="068-001-0001508"/>
    <x v="1"/>
    <x v="8"/>
  </r>
  <r>
    <s v="068-001-0001509"/>
    <x v="1"/>
    <x v="8"/>
  </r>
  <r>
    <s v="068-001-0001513"/>
    <x v="0"/>
    <x v="8"/>
  </r>
  <r>
    <s v="068-001-0001514"/>
    <x v="0"/>
    <x v="8"/>
  </r>
  <r>
    <s v="068-001-0001515"/>
    <x v="1"/>
    <x v="8"/>
  </r>
  <r>
    <s v="068-001-0001516"/>
    <x v="1"/>
    <x v="11"/>
  </r>
  <r>
    <s v="068-001-0001517"/>
    <x v="1"/>
    <x v="11"/>
  </r>
  <r>
    <s v="068-001-0001519"/>
    <x v="1"/>
    <x v="8"/>
  </r>
  <r>
    <s v="068-001-0001520"/>
    <x v="1"/>
    <x v="8"/>
  </r>
  <r>
    <s v="068-001-0001522"/>
    <x v="1"/>
    <x v="9"/>
  </r>
  <r>
    <s v="068-001-0001523"/>
    <x v="0"/>
    <x v="8"/>
  </r>
  <r>
    <s v="068-001-0001524"/>
    <x v="1"/>
    <x v="8"/>
  </r>
  <r>
    <s v="068-001-0001525"/>
    <x v="0"/>
    <x v="8"/>
  </r>
  <r>
    <s v="068-001-0001526"/>
    <x v="1"/>
    <x v="8"/>
  </r>
  <r>
    <s v="068-001-0001527"/>
    <x v="1"/>
    <x v="8"/>
  </r>
  <r>
    <s v="068-001-0001528"/>
    <x v="0"/>
    <x v="10"/>
  </r>
  <r>
    <s v="068-001-0001529"/>
    <x v="1"/>
    <x v="11"/>
  </r>
  <r>
    <s v="068-001-0001530"/>
    <x v="1"/>
    <x v="10"/>
  </r>
  <r>
    <s v="068-001-0001531"/>
    <x v="1"/>
    <x v="11"/>
  </r>
  <r>
    <s v="068-001-0001532"/>
    <x v="1"/>
    <x v="10"/>
  </r>
  <r>
    <s v="068-001-0001533"/>
    <x v="1"/>
    <x v="11"/>
  </r>
  <r>
    <s v="068-001-0001534"/>
    <x v="1"/>
    <x v="11"/>
  </r>
  <r>
    <s v="068-001-0001535"/>
    <x v="0"/>
    <x v="10"/>
  </r>
  <r>
    <s v="068-001-0001536"/>
    <x v="1"/>
    <x v="11"/>
  </r>
  <r>
    <s v="068-001-0001537"/>
    <x v="0"/>
    <x v="10"/>
  </r>
  <r>
    <s v="068-001-0001538"/>
    <x v="1"/>
    <x v="10"/>
  </r>
  <r>
    <s v="068-001-0001539"/>
    <x v="1"/>
    <x v="10"/>
  </r>
  <r>
    <s v="068-001-0001540"/>
    <x v="1"/>
    <x v="10"/>
  </r>
  <r>
    <s v="068-001-0001541"/>
    <x v="1"/>
    <x v="10"/>
  </r>
  <r>
    <s v="068-001-0001542"/>
    <x v="1"/>
    <x v="10"/>
  </r>
  <r>
    <s v="068-001-0001543"/>
    <x v="1"/>
    <x v="4"/>
  </r>
  <r>
    <s v="068-001-0001544"/>
    <x v="1"/>
    <x v="4"/>
  </r>
  <r>
    <s v="068-001-0001545"/>
    <x v="1"/>
    <x v="4"/>
  </r>
  <r>
    <s v="068-001-0001546"/>
    <x v="1"/>
    <x v="4"/>
  </r>
  <r>
    <s v="068-001-0001547"/>
    <x v="1"/>
    <x v="11"/>
  </r>
  <r>
    <s v="068-001-0001549"/>
    <x v="1"/>
    <x v="10"/>
  </r>
  <r>
    <s v="068-001-0001550"/>
    <x v="1"/>
    <x v="0"/>
  </r>
  <r>
    <s v="068-001-0001551"/>
    <x v="1"/>
    <x v="10"/>
  </r>
  <r>
    <s v="068-002-0000151"/>
    <x v="1"/>
    <x v="4"/>
  </r>
  <r>
    <s v="068-002-0000152"/>
    <x v="1"/>
    <x v="10"/>
  </r>
  <r>
    <s v="068-002-0000153"/>
    <x v="1"/>
    <x v="10"/>
  </r>
  <r>
    <s v="068-002-0000154"/>
    <x v="1"/>
    <x v="10"/>
  </r>
  <r>
    <s v="068-002-0000155"/>
    <x v="1"/>
    <x v="10"/>
  </r>
  <r>
    <s v="068-002-0000156"/>
    <x v="1"/>
    <x v="10"/>
  </r>
  <r>
    <s v="068-002-0000157"/>
    <x v="1"/>
    <x v="4"/>
  </r>
  <r>
    <s v="068-002-0000158"/>
    <x v="1"/>
    <x v="6"/>
  </r>
  <r>
    <s v="068-002-0000159"/>
    <x v="1"/>
    <x v="10"/>
  </r>
  <r>
    <s v="068-002-0000160"/>
    <x v="1"/>
    <x v="6"/>
  </r>
  <r>
    <s v="068-002-0000161"/>
    <x v="1"/>
    <x v="6"/>
  </r>
  <r>
    <s v="068-002-0000162"/>
    <x v="1"/>
    <x v="6"/>
  </r>
  <r>
    <s v="068-002-0000163"/>
    <x v="1"/>
    <x v="6"/>
  </r>
  <r>
    <s v="068-002-0000164"/>
    <x v="1"/>
    <x v="10"/>
  </r>
  <r>
    <s v="068-002-0000165"/>
    <x v="1"/>
    <x v="10"/>
  </r>
  <r>
    <s v="068-002-0000166"/>
    <x v="1"/>
    <x v="4"/>
  </r>
  <r>
    <s v="068-002-0000167"/>
    <x v="1"/>
    <x v="4"/>
  </r>
  <r>
    <s v="068-002-0000168"/>
    <x v="1"/>
    <x v="4"/>
  </r>
  <r>
    <s v="068-002-0000169"/>
    <x v="1"/>
    <x v="4"/>
  </r>
  <r>
    <s v="068-002-0000170"/>
    <x v="1"/>
    <x v="4"/>
  </r>
  <r>
    <s v="068-002-0000171"/>
    <x v="1"/>
    <x v="6"/>
  </r>
  <r>
    <s v="068-002-0000173"/>
    <x v="1"/>
    <x v="4"/>
  </r>
  <r>
    <s v="068-002-0000174"/>
    <x v="1"/>
    <x v="4"/>
  </r>
  <r>
    <s v="068-002-0000176"/>
    <x v="1"/>
    <x v="9"/>
  </r>
  <r>
    <s v="068-002-0000182"/>
    <x v="1"/>
    <x v="9"/>
  </r>
  <r>
    <s v="068-002-0000183"/>
    <x v="1"/>
    <x v="4"/>
  </r>
  <r>
    <s v="068-002-0000184"/>
    <x v="1"/>
    <x v="4"/>
  </r>
  <r>
    <s v="068-002-0000185"/>
    <x v="1"/>
    <x v="9"/>
  </r>
  <r>
    <s v="068-002-0000186"/>
    <x v="1"/>
    <x v="4"/>
  </r>
  <r>
    <s v="068-002-0000187"/>
    <x v="1"/>
    <x v="4"/>
  </r>
  <r>
    <s v="068-002-0000188"/>
    <x v="1"/>
    <x v="9"/>
  </r>
  <r>
    <s v="068-002-0000189"/>
    <x v="1"/>
    <x v="4"/>
  </r>
  <r>
    <s v="068-002-0000190"/>
    <x v="1"/>
    <x v="4"/>
  </r>
  <r>
    <s v="068-002-0000191"/>
    <x v="1"/>
    <x v="4"/>
  </r>
  <r>
    <s v="068-002-0000192"/>
    <x v="1"/>
    <x v="6"/>
  </r>
  <r>
    <s v="068-002-0000193"/>
    <x v="1"/>
    <x v="6"/>
  </r>
  <r>
    <s v="068-002-0000194"/>
    <x v="1"/>
    <x v="6"/>
  </r>
  <r>
    <s v="068-002-0000195"/>
    <x v="1"/>
    <x v="6"/>
  </r>
  <r>
    <s v="068-002-0000196"/>
    <x v="1"/>
    <x v="6"/>
  </r>
  <r>
    <s v="068-002-0000197"/>
    <x v="1"/>
    <x v="6"/>
  </r>
  <r>
    <s v="068-002-0000198"/>
    <x v="1"/>
    <x v="6"/>
  </r>
  <r>
    <s v="068-002-0000199"/>
    <x v="1"/>
    <x v="6"/>
  </r>
  <r>
    <s v="068-002-0000200"/>
    <x v="1"/>
    <x v="9"/>
  </r>
  <r>
    <s v="068-002-0000201"/>
    <x v="1"/>
    <x v="11"/>
  </r>
  <r>
    <s v="068-002-0000202"/>
    <x v="1"/>
    <x v="6"/>
  </r>
  <r>
    <s v="068-002-0000203"/>
    <x v="1"/>
    <x v="6"/>
  </r>
  <r>
    <s v="068-002-0000204"/>
    <x v="1"/>
    <x v="9"/>
  </r>
  <r>
    <s v="068-002-0000205"/>
    <x v="1"/>
    <x v="11"/>
  </r>
  <r>
    <s v="068-002-0000206"/>
    <x v="1"/>
    <x v="6"/>
  </r>
  <r>
    <s v="068-002-0000207"/>
    <x v="1"/>
    <x v="6"/>
  </r>
  <r>
    <s v="068-002-0000208"/>
    <x v="1"/>
    <x v="6"/>
  </r>
  <r>
    <s v="068-002-0000209"/>
    <x v="1"/>
    <x v="6"/>
  </r>
  <r>
    <s v="068-002-0000210"/>
    <x v="1"/>
    <x v="9"/>
  </r>
  <r>
    <s v="068-002-0000211"/>
    <x v="1"/>
    <x v="9"/>
  </r>
  <r>
    <s v="068-002-0000212"/>
    <x v="1"/>
    <x v="9"/>
  </r>
  <r>
    <s v="068-002-0000213"/>
    <x v="1"/>
    <x v="9"/>
  </r>
  <r>
    <s v="068-002-0000214"/>
    <x v="1"/>
    <x v="9"/>
  </r>
  <r>
    <s v="068-002-0000215"/>
    <x v="1"/>
    <x v="9"/>
  </r>
  <r>
    <s v="068-002-0000216"/>
    <x v="1"/>
    <x v="9"/>
  </r>
  <r>
    <s v="068-002-0000217"/>
    <x v="1"/>
    <x v="11"/>
  </r>
  <r>
    <s v="068-002-0000218"/>
    <x v="1"/>
    <x v="11"/>
  </r>
  <r>
    <s v="068-002-0000219"/>
    <x v="1"/>
    <x v="9"/>
  </r>
  <r>
    <s v="068-002-0000220"/>
    <x v="1"/>
    <x v="9"/>
  </r>
  <r>
    <s v="068-002-0000221"/>
    <x v="1"/>
    <x v="9"/>
  </r>
  <r>
    <s v="068-002-0000222"/>
    <x v="1"/>
    <x v="9"/>
  </r>
  <r>
    <s v="068-002-0000223"/>
    <x v="1"/>
    <x v="9"/>
  </r>
  <r>
    <s v="068-002-0000224"/>
    <x v="1"/>
    <x v="9"/>
  </r>
  <r>
    <s v="068-002-0000225"/>
    <x v="1"/>
    <x v="11"/>
  </r>
  <r>
    <s v="068-002-0000226"/>
    <x v="1"/>
    <x v="9"/>
  </r>
  <r>
    <s v="068-002-0000227"/>
    <x v="1"/>
    <x v="11"/>
  </r>
  <r>
    <s v="068-002-0000228"/>
    <x v="1"/>
    <x v="11"/>
  </r>
  <r>
    <s v="068-002-0000229"/>
    <x v="1"/>
    <x v="11"/>
  </r>
  <r>
    <s v="068-002-0000230"/>
    <x v="1"/>
    <x v="11"/>
  </r>
  <r>
    <s v="068-002-0000231"/>
    <x v="1"/>
    <x v="11"/>
  </r>
  <r>
    <s v="068-002-0000232"/>
    <x v="1"/>
    <x v="11"/>
  </r>
  <r>
    <s v="068-002-0000233"/>
    <x v="1"/>
    <x v="11"/>
  </r>
  <r>
    <s v="068-002-0000234"/>
    <x v="1"/>
    <x v="11"/>
  </r>
  <r>
    <s v="068-002-0000235"/>
    <x v="1"/>
    <x v="11"/>
  </r>
  <r>
    <s v="068-002-0000236"/>
    <x v="1"/>
    <x v="11"/>
  </r>
  <r>
    <s v="068-002-0000237"/>
    <x v="1"/>
    <x v="11"/>
  </r>
  <r>
    <s v="068-002-0000238"/>
    <x v="1"/>
    <x v="11"/>
  </r>
  <r>
    <s v="068-002-0000239"/>
    <x v="1"/>
    <x v="11"/>
  </r>
  <r>
    <s v="068-002-0000240"/>
    <x v="1"/>
    <x v="11"/>
  </r>
  <r>
    <s v="068-002-0000241"/>
    <x v="1"/>
    <x v="11"/>
  </r>
  <r>
    <s v="068-002-0000242"/>
    <x v="1"/>
    <x v="11"/>
  </r>
  <r>
    <s v="068-002-0000243"/>
    <x v="1"/>
    <x v="11"/>
  </r>
  <r>
    <s v="068-002-0000244"/>
    <x v="1"/>
    <x v="11"/>
  </r>
  <r>
    <s v="068-002-0000245"/>
    <x v="1"/>
    <x v="11"/>
  </r>
  <r>
    <s v="068-002-0000246"/>
    <x v="1"/>
    <x v="11"/>
  </r>
  <r>
    <s v="068-002-0000247"/>
    <x v="1"/>
    <x v="11"/>
  </r>
  <r>
    <s v="068-002-0000248"/>
    <x v="1"/>
    <x v="11"/>
  </r>
  <r>
    <s v="068-002-0000249"/>
    <x v="1"/>
    <x v="11"/>
  </r>
  <r>
    <s v="068-002-0000250"/>
    <x v="1"/>
    <x v="11"/>
  </r>
  <r>
    <s v="068-002-0000251"/>
    <x v="1"/>
    <x v="11"/>
  </r>
  <r>
    <s v="068-002-0000252"/>
    <x v="1"/>
    <x v="11"/>
  </r>
  <r>
    <s v="068-002-0000253"/>
    <x v="1"/>
    <x v="11"/>
  </r>
  <r>
    <s v="068-002-0000254"/>
    <x v="1"/>
    <x v="11"/>
  </r>
  <r>
    <s v="068-002-0000255"/>
    <x v="1"/>
    <x v="11"/>
  </r>
  <r>
    <s v="068-002-0000256"/>
    <x v="0"/>
    <x v="7"/>
  </r>
  <r>
    <s v="068-002-0000257"/>
    <x v="0"/>
    <x v="7"/>
  </r>
  <r>
    <s v="068-002-0000258"/>
    <x v="0"/>
    <x v="7"/>
  </r>
  <r>
    <s v="068-002-0000259"/>
    <x v="0"/>
    <x v="7"/>
  </r>
  <r>
    <s v="068-002-0000260"/>
    <x v="0"/>
    <x v="7"/>
  </r>
  <r>
    <s v="068-002-0000261"/>
    <x v="0"/>
    <x v="7"/>
  </r>
  <r>
    <s v="068-002-0000262"/>
    <x v="0"/>
    <x v="7"/>
  </r>
  <r>
    <s v="068-002-0000263"/>
    <x v="0"/>
    <x v="2"/>
  </r>
  <r>
    <s v="068-002-0000264"/>
    <x v="0"/>
    <x v="7"/>
  </r>
  <r>
    <s v="068-002-0000265"/>
    <x v="0"/>
    <x v="7"/>
  </r>
  <r>
    <s v="068-002-0000266"/>
    <x v="0"/>
    <x v="7"/>
  </r>
  <r>
    <s v="068-002-0000267"/>
    <x v="0"/>
    <x v="7"/>
  </r>
  <r>
    <s v="068-002-0000268"/>
    <x v="0"/>
    <x v="7"/>
  </r>
  <r>
    <s v="068-002-0000269"/>
    <x v="0"/>
    <x v="7"/>
  </r>
  <r>
    <s v="068-002-0000270"/>
    <x v="0"/>
    <x v="8"/>
  </r>
  <r>
    <s v="068-002-0000271"/>
    <x v="0"/>
    <x v="8"/>
  </r>
  <r>
    <s v="068-002-0000272"/>
    <x v="0"/>
    <x v="8"/>
  </r>
  <r>
    <s v="068-002-0000273"/>
    <x v="0"/>
    <x v="8"/>
  </r>
  <r>
    <s v="068-002-0000274"/>
    <x v="0"/>
    <x v="8"/>
  </r>
  <r>
    <s v="068-002-0000275"/>
    <x v="0"/>
    <x v="8"/>
  </r>
  <r>
    <s v="068-002-0000276"/>
    <x v="0"/>
    <x v="8"/>
  </r>
  <r>
    <s v="068-002-0000277"/>
    <x v="0"/>
    <x v="8"/>
  </r>
  <r>
    <s v="068-002-0000278"/>
    <x v="0"/>
    <x v="8"/>
  </r>
  <r>
    <s v="068-002-0000279"/>
    <x v="0"/>
    <x v="8"/>
  </r>
  <r>
    <s v="068-002-0000280"/>
    <x v="0"/>
    <x v="8"/>
  </r>
  <r>
    <s v="068-002-0000281"/>
    <x v="0"/>
    <x v="8"/>
  </r>
  <r>
    <s v="068-002-0000282"/>
    <x v="0"/>
    <x v="8"/>
  </r>
  <r>
    <s v="068-002-0000283"/>
    <x v="0"/>
    <x v="2"/>
  </r>
  <r>
    <s v="068-002-0000284"/>
    <x v="0"/>
    <x v="8"/>
  </r>
  <r>
    <s v="068-002-0000285"/>
    <x v="0"/>
    <x v="10"/>
  </r>
  <r>
    <s v="068-002-0000286"/>
    <x v="0"/>
    <x v="10"/>
  </r>
  <r>
    <s v="068-002-0000287"/>
    <x v="0"/>
    <x v="10"/>
  </r>
  <r>
    <s v="068-002-0000288"/>
    <x v="0"/>
    <x v="10"/>
  </r>
  <r>
    <s v="068-002-0000289"/>
    <x v="0"/>
    <x v="10"/>
  </r>
  <r>
    <s v="068-002-0000290"/>
    <x v="0"/>
    <x v="10"/>
  </r>
  <r>
    <s v="068-002-0000291"/>
    <x v="0"/>
    <x v="10"/>
  </r>
  <r>
    <s v="068-002-0000292"/>
    <x v="0"/>
    <x v="10"/>
  </r>
  <r>
    <s v="068-002-0000293"/>
    <x v="0"/>
    <x v="10"/>
  </r>
  <r>
    <s v="068-002-0000294"/>
    <x v="0"/>
    <x v="10"/>
  </r>
  <r>
    <s v="068-002-0000295"/>
    <x v="0"/>
    <x v="10"/>
  </r>
  <r>
    <s v="068-002-0000296"/>
    <x v="0"/>
    <x v="2"/>
  </r>
  <r>
    <s v="068-002-0000297"/>
    <x v="0"/>
    <x v="10"/>
  </r>
  <r>
    <s v="068-002-0000298"/>
    <x v="0"/>
    <x v="10"/>
  </r>
  <r>
    <s v="068-002-0000299"/>
    <x v="0"/>
    <x v="10"/>
  </r>
  <r>
    <s v="068-002-0000300"/>
    <x v="0"/>
    <x v="4"/>
  </r>
  <r>
    <s v="068-002-0000301"/>
    <x v="0"/>
    <x v="4"/>
  </r>
  <r>
    <s v="068-002-0000302"/>
    <x v="0"/>
    <x v="11"/>
  </r>
  <r>
    <s v="068-002-0000303"/>
    <x v="0"/>
    <x v="11"/>
  </r>
  <r>
    <s v="068-002-0000304"/>
    <x v="0"/>
    <x v="11"/>
  </r>
  <r>
    <s v="068-002-0000305"/>
    <x v="0"/>
    <x v="11"/>
  </r>
  <r>
    <s v="068-002-0000306"/>
    <x v="0"/>
    <x v="11"/>
  </r>
  <r>
    <s v="068-002-0000307"/>
    <x v="0"/>
    <x v="11"/>
  </r>
  <r>
    <s v="068-002-0000308"/>
    <x v="0"/>
    <x v="11"/>
  </r>
  <r>
    <s v="068-002-0000309"/>
    <x v="0"/>
    <x v="11"/>
  </r>
  <r>
    <s v="068-002-0000310"/>
    <x v="0"/>
    <x v="11"/>
  </r>
  <r>
    <s v="068-002-0000311"/>
    <x v="0"/>
    <x v="11"/>
  </r>
  <r>
    <s v="068-002-0000312"/>
    <x v="0"/>
    <x v="11"/>
  </r>
  <r>
    <s v="068-002-0000313"/>
    <x v="0"/>
    <x v="11"/>
  </r>
  <r>
    <s v="068-002-0000314"/>
    <x v="1"/>
    <x v="0"/>
  </r>
  <r>
    <s v="068-002-0000315"/>
    <x v="1"/>
    <x v="0"/>
  </r>
  <r>
    <s v="068-002-0000316"/>
    <x v="1"/>
    <x v="0"/>
  </r>
  <r>
    <s v="068-002-0000317"/>
    <x v="1"/>
    <x v="0"/>
  </r>
  <r>
    <s v="068-002-0000318"/>
    <x v="1"/>
    <x v="0"/>
  </r>
  <r>
    <s v="068-002-0000319"/>
    <x v="1"/>
    <x v="0"/>
  </r>
  <r>
    <s v="068-002-0000320"/>
    <x v="1"/>
    <x v="0"/>
  </r>
  <r>
    <s v="068-002-0000321"/>
    <x v="1"/>
    <x v="0"/>
  </r>
  <r>
    <s v="068-002-0000322"/>
    <x v="1"/>
    <x v="0"/>
  </r>
  <r>
    <s v="068-002-0000323"/>
    <x v="1"/>
    <x v="0"/>
  </r>
  <r>
    <s v="068-002-0000324"/>
    <x v="1"/>
    <x v="0"/>
  </r>
  <r>
    <s v="068-002-0000325"/>
    <x v="1"/>
    <x v="0"/>
  </r>
  <r>
    <s v="068-002-0000326"/>
    <x v="1"/>
    <x v="0"/>
  </r>
  <r>
    <s v="068-002-0000327"/>
    <x v="1"/>
    <x v="0"/>
  </r>
  <r>
    <s v="068-002-0000328"/>
    <x v="1"/>
    <x v="2"/>
  </r>
  <r>
    <s v="068-002-0000329"/>
    <x v="1"/>
    <x v="2"/>
  </r>
  <r>
    <s v="068-002-0000330"/>
    <x v="1"/>
    <x v="2"/>
  </r>
  <r>
    <s v="068-002-0000331"/>
    <x v="1"/>
    <x v="2"/>
  </r>
  <r>
    <s v="068-002-0000332"/>
    <x v="1"/>
    <x v="2"/>
  </r>
  <r>
    <s v="068-002-0000333"/>
    <x v="1"/>
    <x v="2"/>
  </r>
  <r>
    <s v="068-002-0000334"/>
    <x v="1"/>
    <x v="2"/>
  </r>
  <r>
    <s v="068-002-0000335"/>
    <x v="1"/>
    <x v="2"/>
  </r>
  <r>
    <s v="068-002-0000336"/>
    <x v="1"/>
    <x v="2"/>
  </r>
  <r>
    <s v="068-002-0000337"/>
    <x v="1"/>
    <x v="2"/>
  </r>
  <r>
    <s v="068-002-0000338"/>
    <x v="1"/>
    <x v="2"/>
  </r>
  <r>
    <s v="068-002-0000339"/>
    <x v="1"/>
    <x v="2"/>
  </r>
  <r>
    <s v="068-002-0000340"/>
    <x v="1"/>
    <x v="2"/>
  </r>
  <r>
    <s v="068-002-0000341"/>
    <x v="1"/>
    <x v="2"/>
  </r>
  <r>
    <s v="068-002-0000342"/>
    <x v="1"/>
    <x v="1"/>
  </r>
  <r>
    <s v="068-002-0000343"/>
    <x v="1"/>
    <x v="1"/>
  </r>
  <r>
    <s v="068-002-0000344"/>
    <x v="1"/>
    <x v="1"/>
  </r>
  <r>
    <s v="068-002-0000345"/>
    <x v="1"/>
    <x v="1"/>
  </r>
  <r>
    <s v="068-002-0000346"/>
    <x v="1"/>
    <x v="1"/>
  </r>
  <r>
    <s v="068-002-0000347"/>
    <x v="1"/>
    <x v="1"/>
  </r>
  <r>
    <s v="068-002-0000348"/>
    <x v="1"/>
    <x v="1"/>
  </r>
  <r>
    <s v="068-002-0000349"/>
    <x v="1"/>
    <x v="1"/>
  </r>
  <r>
    <s v="068-002-0000350"/>
    <x v="1"/>
    <x v="1"/>
  </r>
  <r>
    <s v="068-002-0000351"/>
    <x v="1"/>
    <x v="1"/>
  </r>
  <r>
    <s v="068-002-0000352"/>
    <x v="1"/>
    <x v="1"/>
  </r>
  <r>
    <s v="068-002-0000353"/>
    <x v="1"/>
    <x v="1"/>
  </r>
  <r>
    <s v="068-002-0000354"/>
    <x v="1"/>
    <x v="1"/>
  </r>
  <r>
    <s v="068-002-0000355"/>
    <x v="1"/>
    <x v="1"/>
  </r>
  <r>
    <s v="068-002-0000356"/>
    <x v="0"/>
    <x v="4"/>
  </r>
  <r>
    <s v="147-002-0000001"/>
    <x v="0"/>
    <x v="0"/>
  </r>
  <r>
    <s v="147-002-0000002"/>
    <x v="0"/>
    <x v="0"/>
  </r>
  <r>
    <s v="147-002-0000003"/>
    <x v="0"/>
    <x v="0"/>
  </r>
  <r>
    <s v="147-002-0000004"/>
    <x v="0"/>
    <x v="0"/>
  </r>
  <r>
    <s v="147-002-0000005"/>
    <x v="0"/>
    <x v="0"/>
  </r>
  <r>
    <s v="147-002-0000006"/>
    <x v="0"/>
    <x v="0"/>
  </r>
  <r>
    <s v="147-002-0000007"/>
    <x v="0"/>
    <x v="0"/>
  </r>
  <r>
    <s v="147-002-0000008"/>
    <x v="0"/>
    <x v="0"/>
  </r>
  <r>
    <s v="147-002-0000009"/>
    <x v="0"/>
    <x v="0"/>
  </r>
  <r>
    <s v="147-002-0000010"/>
    <x v="0"/>
    <x v="0"/>
  </r>
  <r>
    <s v="147-002-0000011"/>
    <x v="0"/>
    <x v="0"/>
  </r>
  <r>
    <s v="147-002-0000012"/>
    <x v="0"/>
    <x v="0"/>
  </r>
  <r>
    <s v="147-002-0000013"/>
    <x v="0"/>
    <x v="2"/>
  </r>
  <r>
    <s v="147-002-0000014"/>
    <x v="0"/>
    <x v="2"/>
  </r>
  <r>
    <s v="147-002-0000015"/>
    <x v="0"/>
    <x v="2"/>
  </r>
  <r>
    <s v="147-002-0000016"/>
    <x v="0"/>
    <x v="2"/>
  </r>
  <r>
    <s v="147-002-0000017"/>
    <x v="0"/>
    <x v="2"/>
  </r>
  <r>
    <s v="147-002-0000018"/>
    <x v="0"/>
    <x v="2"/>
  </r>
  <r>
    <s v="147-002-0000019"/>
    <x v="0"/>
    <x v="2"/>
  </r>
  <r>
    <s v="147-002-0000020"/>
    <x v="0"/>
    <x v="2"/>
  </r>
  <r>
    <s v="147-002-0000021"/>
    <x v="0"/>
    <x v="2"/>
  </r>
  <r>
    <s v="147-002-0000022"/>
    <x v="0"/>
    <x v="2"/>
  </r>
  <r>
    <s v="147-002-0000023"/>
    <x v="0"/>
    <x v="2"/>
  </r>
  <r>
    <s v="147-002-0000024"/>
    <x v="0"/>
    <x v="2"/>
  </r>
  <r>
    <s v="147-002-0000025"/>
    <x v="0"/>
    <x v="2"/>
  </r>
  <r>
    <s v="147-002-0000026"/>
    <x v="0"/>
    <x v="2"/>
  </r>
  <r>
    <s v="147-002-0000027"/>
    <x v="0"/>
    <x v="1"/>
  </r>
  <r>
    <s v="147-002-0000028"/>
    <x v="0"/>
    <x v="1"/>
  </r>
  <r>
    <s v="147-002-0000029"/>
    <x v="0"/>
    <x v="1"/>
  </r>
  <r>
    <s v="147-002-0000030"/>
    <x v="0"/>
    <x v="1"/>
  </r>
  <r>
    <s v="147-002-0000031"/>
    <x v="0"/>
    <x v="1"/>
  </r>
  <r>
    <s v="147-002-0000032"/>
    <x v="0"/>
    <x v="1"/>
  </r>
  <r>
    <s v="147-002-0000033"/>
    <x v="0"/>
    <x v="1"/>
  </r>
  <r>
    <s v="147-002-0000034"/>
    <x v="0"/>
    <x v="1"/>
  </r>
  <r>
    <s v="147-002-0000035"/>
    <x v="0"/>
    <x v="1"/>
  </r>
  <r>
    <s v="147-002-0000036"/>
    <x v="0"/>
    <x v="1"/>
  </r>
  <r>
    <s v="147-002-0000037"/>
    <x v="0"/>
    <x v="1"/>
  </r>
  <r>
    <s v="147-002-0000038"/>
    <x v="0"/>
    <x v="1"/>
  </r>
  <r>
    <s v="147-002-0000039"/>
    <x v="0"/>
    <x v="1"/>
  </r>
  <r>
    <s v="147-002-0000040"/>
    <x v="0"/>
    <x v="1"/>
  </r>
  <r>
    <s v="147-002-0000041"/>
    <x v="0"/>
    <x v="1"/>
  </r>
  <r>
    <s v="147-002-0000042"/>
    <x v="0"/>
    <x v="1"/>
  </r>
  <r>
    <s v="147-002-0000043"/>
    <x v="0"/>
    <x v="3"/>
  </r>
  <r>
    <s v="147-002-0000044"/>
    <x v="0"/>
    <x v="3"/>
  </r>
  <r>
    <s v="147-002-0000045"/>
    <x v="0"/>
    <x v="3"/>
  </r>
  <r>
    <s v="147-002-0000046"/>
    <x v="0"/>
    <x v="3"/>
  </r>
  <r>
    <s v="147-002-0000047"/>
    <x v="0"/>
    <x v="3"/>
  </r>
  <r>
    <s v="147-002-0000048"/>
    <x v="0"/>
    <x v="3"/>
  </r>
  <r>
    <s v="147-002-0000049"/>
    <x v="0"/>
    <x v="0"/>
  </r>
  <r>
    <s v="147-002-0000050"/>
    <x v="0"/>
    <x v="3"/>
  </r>
  <r>
    <s v="147-002-0000051"/>
    <x v="0"/>
    <x v="3"/>
  </r>
  <r>
    <s v="147-002-0000052"/>
    <x v="0"/>
    <x v="3"/>
  </r>
  <r>
    <s v="147-002-0000053"/>
    <x v="0"/>
    <x v="3"/>
  </r>
  <r>
    <s v="147-002-0000054"/>
    <x v="0"/>
    <x v="3"/>
  </r>
  <r>
    <s v="147-002-0000055"/>
    <x v="0"/>
    <x v="3"/>
  </r>
  <r>
    <s v="147-002-0000056"/>
    <x v="0"/>
    <x v="3"/>
  </r>
  <r>
    <s v="147-002-0000057"/>
    <x v="0"/>
    <x v="3"/>
  </r>
  <r>
    <s v="147-002-0000058"/>
    <x v="0"/>
    <x v="5"/>
  </r>
  <r>
    <s v="147-002-0000059"/>
    <x v="0"/>
    <x v="5"/>
  </r>
  <r>
    <s v="147-002-0000060"/>
    <x v="0"/>
    <x v="5"/>
  </r>
  <r>
    <s v="147-002-0000061"/>
    <x v="0"/>
    <x v="5"/>
  </r>
  <r>
    <s v="147-002-0000062"/>
    <x v="0"/>
    <x v="5"/>
  </r>
  <r>
    <s v="147-002-0000063"/>
    <x v="0"/>
    <x v="5"/>
  </r>
  <r>
    <s v="147-002-0000064"/>
    <x v="0"/>
    <x v="5"/>
  </r>
  <r>
    <s v="147-002-0000065"/>
    <x v="0"/>
    <x v="5"/>
  </r>
  <r>
    <s v="147-002-0000066"/>
    <x v="0"/>
    <x v="5"/>
  </r>
  <r>
    <s v="147-002-0000067"/>
    <x v="0"/>
    <x v="5"/>
  </r>
  <r>
    <s v="147-002-0000068"/>
    <x v="0"/>
    <x v="5"/>
  </r>
  <r>
    <s v="147-002-0000069"/>
    <x v="0"/>
    <x v="5"/>
  </r>
  <r>
    <s v="147-002-0000070"/>
    <x v="0"/>
    <x v="5"/>
  </r>
  <r>
    <s v="147-002-0000071"/>
    <x v="0"/>
    <x v="5"/>
  </r>
  <r>
    <s v="147-002-0000072"/>
    <x v="0"/>
    <x v="7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47">
  <r>
    <s v="068-001-0000130"/>
    <x v="0"/>
    <x v="0"/>
    <x v="0"/>
  </r>
  <r>
    <s v="068-001-0000134"/>
    <x v="0"/>
    <x v="0"/>
    <x v="1"/>
  </r>
  <r>
    <s v="068-001-0000135"/>
    <x v="0"/>
    <x v="0"/>
    <x v="1"/>
  </r>
  <r>
    <s v="068-001-0000150"/>
    <x v="0"/>
    <x v="0"/>
    <x v="2"/>
  </r>
  <r>
    <s v="068-001-0000151"/>
    <x v="0"/>
    <x v="0"/>
    <x v="1"/>
  </r>
  <r>
    <s v="068-001-0000153"/>
    <x v="0"/>
    <x v="0"/>
    <x v="1"/>
  </r>
  <r>
    <s v="068-001-0000154"/>
    <x v="0"/>
    <x v="0"/>
    <x v="1"/>
  </r>
  <r>
    <s v="068-001-0000159"/>
    <x v="0"/>
    <x v="0"/>
    <x v="3"/>
  </r>
  <r>
    <s v="068-001-0000161"/>
    <x v="1"/>
    <x v="0"/>
    <x v="4"/>
  </r>
  <r>
    <s v="068-001-0000162"/>
    <x v="0"/>
    <x v="0"/>
    <x v="5"/>
  </r>
  <r>
    <s v="068-001-0000163"/>
    <x v="2"/>
    <x v="0"/>
    <x v="6"/>
  </r>
  <r>
    <s v="068-001-0000164"/>
    <x v="0"/>
    <x v="0"/>
    <x v="1"/>
  </r>
  <r>
    <s v="068-001-0000165"/>
    <x v="3"/>
    <x v="0"/>
    <x v="7"/>
  </r>
  <r>
    <s v="068-001-0000168"/>
    <x v="2"/>
    <x v="0"/>
    <x v="7"/>
  </r>
  <r>
    <s v="068-001-0000169"/>
    <x v="2"/>
    <x v="0"/>
    <x v="8"/>
  </r>
  <r>
    <s v="068-001-0000171"/>
    <x v="4"/>
    <x v="0"/>
    <x v="3"/>
  </r>
  <r>
    <s v="068-001-0000172"/>
    <x v="4"/>
    <x v="0"/>
    <x v="3"/>
  </r>
  <r>
    <s v="068-001-0000173"/>
    <x v="0"/>
    <x v="0"/>
    <x v="1"/>
  </r>
  <r>
    <s v="068-001-0000174"/>
    <x v="0"/>
    <x v="0"/>
    <x v="1"/>
  </r>
  <r>
    <s v="068-001-0000175"/>
    <x v="0"/>
    <x v="1"/>
    <x v="0"/>
  </r>
  <r>
    <s v="068-001-0000176"/>
    <x v="0"/>
    <x v="0"/>
    <x v="1"/>
  </r>
  <r>
    <s v="068-001-0000177"/>
    <x v="2"/>
    <x v="1"/>
    <x v="4"/>
  </r>
  <r>
    <s v="068-001-0000178"/>
    <x v="1"/>
    <x v="1"/>
    <x v="4"/>
  </r>
  <r>
    <s v="068-001-0000180"/>
    <x v="3"/>
    <x v="1"/>
    <x v="8"/>
  </r>
  <r>
    <s v="068-001-0000181"/>
    <x v="1"/>
    <x v="1"/>
    <x v="0"/>
  </r>
  <r>
    <s v="068-001-0000182"/>
    <x v="1"/>
    <x v="1"/>
    <x v="4"/>
  </r>
  <r>
    <s v="068-001-0000183"/>
    <x v="4"/>
    <x v="1"/>
    <x v="9"/>
  </r>
  <r>
    <s v="068-002-0000017"/>
    <x v="2"/>
    <x v="1"/>
    <x v="10"/>
  </r>
  <r>
    <s v="068-002-0000018"/>
    <x v="4"/>
    <x v="1"/>
    <x v="3"/>
  </r>
  <r>
    <s v="068-002-0000020"/>
    <x v="1"/>
    <x v="1"/>
    <x v="7"/>
  </r>
  <r>
    <s v="068-002-0000021"/>
    <x v="1"/>
    <x v="1"/>
    <x v="9"/>
  </r>
  <r>
    <s v="068-002-0000022"/>
    <x v="2"/>
    <x v="1"/>
    <x v="7"/>
  </r>
  <r>
    <s v="068-002-0000023"/>
    <x v="2"/>
    <x v="1"/>
    <x v="9"/>
  </r>
  <r>
    <s v="068-002-0000024"/>
    <x v="2"/>
    <x v="1"/>
    <x v="9"/>
  </r>
  <r>
    <s v="068-002-0000025"/>
    <x v="2"/>
    <x v="0"/>
    <x v="2"/>
  </r>
  <r>
    <s v="068-002-0000026"/>
    <x v="4"/>
    <x v="0"/>
    <x v="3"/>
  </r>
  <r>
    <s v="068-002-0000027"/>
    <x v="4"/>
    <x v="0"/>
    <x v="9"/>
  </r>
  <r>
    <s v="068-002-0000028"/>
    <x v="4"/>
    <x v="1"/>
    <x v="8"/>
  </r>
  <r>
    <s v="068-002-0000029"/>
    <x v="4"/>
    <x v="1"/>
    <x v="8"/>
  </r>
  <r>
    <s v="068-002-0000030"/>
    <x v="3"/>
    <x v="0"/>
    <x v="6"/>
  </r>
  <r>
    <s v="068-002-0000031"/>
    <x v="2"/>
    <x v="0"/>
    <x v="9"/>
  </r>
  <r>
    <s v="068-002-0000032"/>
    <x v="2"/>
    <x v="0"/>
    <x v="5"/>
  </r>
  <r>
    <s v="068-002-0000034"/>
    <x v="2"/>
    <x v="0"/>
    <x v="9"/>
  </r>
  <r>
    <s v="068-002-0000035"/>
    <x v="2"/>
    <x v="0"/>
    <x v="5"/>
  </r>
  <r>
    <s v="068-002-0000036"/>
    <x v="2"/>
    <x v="1"/>
    <x v="2"/>
  </r>
  <r>
    <s v="068-002-0000037"/>
    <x v="2"/>
    <x v="1"/>
    <x v="9"/>
  </r>
  <r>
    <m/>
    <x v="5"/>
    <x v="2"/>
    <x v="11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24">
  <r>
    <x v="0"/>
    <x v="0"/>
    <n v="0"/>
    <n v="24"/>
    <n v="0"/>
  </r>
  <r>
    <x v="0"/>
    <x v="1"/>
    <n v="0"/>
    <n v="23"/>
    <n v="0"/>
  </r>
  <r>
    <x v="0"/>
    <x v="2"/>
    <n v="0"/>
    <n v="25"/>
    <n v="0"/>
  </r>
  <r>
    <x v="0"/>
    <x v="3"/>
    <n v="0"/>
    <n v="23"/>
    <n v="0"/>
  </r>
  <r>
    <x v="0"/>
    <x v="4"/>
    <n v="0"/>
    <n v="23"/>
    <n v="0"/>
  </r>
  <r>
    <x v="0"/>
    <x v="5"/>
    <n v="0"/>
    <n v="26"/>
    <n v="0"/>
  </r>
  <r>
    <x v="0"/>
    <x v="6"/>
    <n v="1"/>
    <n v="29"/>
    <n v="3.4482758620689655E-2"/>
  </r>
  <r>
    <x v="0"/>
    <x v="7"/>
    <n v="0"/>
    <n v="26"/>
    <n v="0"/>
  </r>
  <r>
    <x v="0"/>
    <x v="8"/>
    <n v="0"/>
    <n v="23"/>
    <n v="0"/>
  </r>
  <r>
    <x v="0"/>
    <x v="9"/>
    <n v="0"/>
    <n v="23"/>
    <n v="0"/>
  </r>
  <r>
    <x v="0"/>
    <x v="10"/>
    <n v="1"/>
    <n v="22"/>
    <n v="4.5454545454545456E-2"/>
  </r>
  <r>
    <x v="0"/>
    <x v="11"/>
    <n v="0"/>
    <n v="26"/>
    <n v="0"/>
  </r>
  <r>
    <x v="1"/>
    <x v="0"/>
    <n v="0"/>
    <n v="23"/>
    <n v="0"/>
  </r>
  <r>
    <x v="1"/>
    <x v="1"/>
    <n v="0"/>
    <n v="23"/>
    <n v="0"/>
  </r>
  <r>
    <x v="1"/>
    <x v="2"/>
    <n v="0"/>
    <n v="23"/>
    <n v="0"/>
  </r>
  <r>
    <x v="1"/>
    <x v="3"/>
    <n v="0"/>
    <n v="23"/>
    <n v="0"/>
  </r>
  <r>
    <x v="1"/>
    <x v="4"/>
    <n v="0"/>
    <n v="23"/>
    <n v="0"/>
  </r>
  <r>
    <x v="1"/>
    <x v="5"/>
    <n v="0"/>
    <n v="22"/>
    <n v="0"/>
  </r>
  <r>
    <x v="1"/>
    <x v="6"/>
    <n v="0"/>
    <n v="17"/>
    <n v="0"/>
  </r>
  <r>
    <x v="1"/>
    <x v="7"/>
    <n v="0"/>
    <n v="20"/>
    <n v="0"/>
  </r>
  <r>
    <x v="1"/>
    <x v="8"/>
    <n v="0"/>
    <n v="24"/>
    <n v="0"/>
  </r>
  <r>
    <x v="1"/>
    <x v="9"/>
    <n v="1"/>
    <n v="24"/>
    <n v="4.1666666666666664E-2"/>
  </r>
  <r>
    <x v="1"/>
    <x v="10"/>
    <n v="0"/>
    <n v="25"/>
    <n v="0"/>
  </r>
  <r>
    <x v="1"/>
    <x v="11"/>
    <n v="0"/>
    <n v="42"/>
    <n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17">
  <r>
    <x v="0"/>
    <n v="1407.11"/>
    <x v="0"/>
    <n v="1"/>
  </r>
  <r>
    <x v="0"/>
    <n v="11324.22"/>
    <x v="1"/>
    <n v="9"/>
  </r>
  <r>
    <x v="1"/>
    <n v="3036.09"/>
    <x v="0"/>
    <n v="501.99999999999994"/>
  </r>
  <r>
    <x v="2"/>
    <n v="7350"/>
    <x v="0"/>
    <n v="1050"/>
  </r>
  <r>
    <x v="2"/>
    <n v="23750"/>
    <x v="1"/>
    <n v="2500000"/>
  </r>
  <r>
    <x v="3"/>
    <n v="414.78"/>
    <x v="0"/>
    <n v="1721.4"/>
  </r>
  <r>
    <x v="3"/>
    <n v="1439.55"/>
    <x v="1"/>
    <n v="2068"/>
  </r>
  <r>
    <x v="4"/>
    <n v="29970.44"/>
    <x v="0"/>
    <n v="283.27999999999997"/>
  </r>
  <r>
    <x v="4"/>
    <n v="41274.980000000003"/>
    <x v="1"/>
    <n v="486.315"/>
  </r>
  <r>
    <x v="5"/>
    <n v="324976.23"/>
    <x v="0"/>
    <n v="2534.0350000000003"/>
  </r>
  <r>
    <x v="5"/>
    <n v="162606.49"/>
    <x v="1"/>
    <n v="2067.9949999999999"/>
  </r>
  <r>
    <x v="6"/>
    <n v="392531.1"/>
    <x v="0"/>
    <n v="2482.5789999999984"/>
  </r>
  <r>
    <x v="6"/>
    <n v="418559.6"/>
    <x v="1"/>
    <n v="2309.5049999999997"/>
  </r>
  <r>
    <x v="7"/>
    <n v="102650.71"/>
    <x v="0"/>
    <n v="35669.090000000004"/>
  </r>
  <r>
    <x v="7"/>
    <n v="73788.11"/>
    <x v="1"/>
    <n v="23942.299999999992"/>
  </r>
  <r>
    <x v="8"/>
    <n v="829306.75"/>
    <x v="0"/>
    <n v="157722.21000000002"/>
  </r>
  <r>
    <x v="8"/>
    <n v="625936.44999999995"/>
    <x v="1"/>
    <n v="110531.18000000001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9">
  <r>
    <x v="0"/>
    <n v="1"/>
    <n v="9"/>
    <n v="0.08"/>
  </r>
  <r>
    <x v="1"/>
    <n v="501.99999999999994"/>
    <n v="0"/>
    <n v="-0.01"/>
  </r>
  <r>
    <x v="2"/>
    <n v="1050"/>
    <n v="2500000"/>
    <n v="23.799523809523809"/>
  </r>
  <r>
    <x v="3"/>
    <n v="1721.4"/>
    <n v="2068"/>
    <n v="2.0134774021145574E-3"/>
  </r>
  <r>
    <x v="4"/>
    <n v="283.27999999999997"/>
    <n v="486.315"/>
    <n v="7.1672903134707725E-3"/>
  </r>
  <r>
    <x v="5"/>
    <n v="2534.0350000000003"/>
    <n v="2067.9949999999999"/>
    <n v="-1.8391221904985541E-3"/>
  </r>
  <r>
    <x v="6"/>
    <n v="2482.5789999999984"/>
    <n v="2309.5049999999997"/>
    <n v="-6.9715404826995971E-4"/>
  </r>
  <r>
    <x v="7"/>
    <n v="35669.090000000004"/>
    <n v="23942.299999999992"/>
    <n v="-3.2876616700902687E-3"/>
  </r>
  <r>
    <x v="8"/>
    <n v="157722.21000000002"/>
    <n v="110531.18000000001"/>
    <n v="-2.9920345397138432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la dinámica5" cacheId="9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1" rowHeaderCaption="Meses">
  <location ref="A23:C37" firstHeaderRow="1" firstDataRow="2" firstDataCol="1" rowPageCount="1" colPageCount="1"/>
  <pivotFields count="7">
    <pivotField name="AÑO" axis="axisPage" multipleItemSelectionAllowed="1" showAll="0">
      <items count="3">
        <item h="1" x="0"/>
        <item x="1"/>
        <item t="default"/>
      </items>
    </pivotField>
    <pivotField axis="axisRow" showAll="0">
      <items count="13">
        <item x="3"/>
        <item x="4"/>
        <item x="7"/>
        <item x="0"/>
        <item x="8"/>
        <item x="6"/>
        <item x="5"/>
        <item x="1"/>
        <item x="11"/>
        <item x="10"/>
        <item x="9"/>
        <item x="2"/>
        <item t="default"/>
      </items>
    </pivotField>
    <pivotField dataField="1" numFmtId="44" showAll="0"/>
    <pivotField showAll="0"/>
    <pivotField showAll="0"/>
    <pivotField name="Tendencia2" dataField="1" numFmtId="10" showAll="0" defaultSubtotal="0"/>
    <pivotField name="Desempeño2" numFmtId="1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a" fld="2" baseField="0" baseItem="0" numFmtId="44"/>
    <dataField name="Desempeño" fld="5" subtotal="average" baseField="0" baseItem="0" numFmtId="10"/>
  </dataFields>
  <formats count="8">
    <format dxfId="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2">
      <pivotArea outline="0" fieldPosition="0">
        <references count="1">
          <reference field="4294967294" count="1">
            <x v="0"/>
          </reference>
        </references>
      </pivotArea>
    </format>
    <format dxfId="61">
      <pivotArea field="0" type="button" dataOnly="0" labelOnly="1" outline="0" axis="axisPage" fieldPosition="0"/>
    </format>
    <format dxfId="60">
      <pivotArea field="0" type="button" dataOnly="0" labelOnly="1" outline="0" axis="axisPage" fieldPosition="0"/>
    </format>
    <format dxfId="59">
      <pivotArea field="1" type="button" dataOnly="0" labelOnly="1" outline="0" axis="axisRow" fieldPosition="0"/>
    </format>
    <format dxfId="58">
      <pivotArea field="-2" type="button" dataOnly="0" labelOnly="1" outline="0" axis="axisCol" fieldPosition="0"/>
    </format>
    <format dxfId="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6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2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la dinámica13" cacheId="2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4:B39" firstHeaderRow="1" firstDataRow="1" firstDataCol="1" rowPageCount="2" colPageCount="1"/>
  <pivotFields count="4">
    <pivotField dataField="1" showAll="0"/>
    <pivotField axis="axisPage" showAll="0">
      <items count="6">
        <item x="1"/>
        <item x="2"/>
        <item x="4"/>
        <item x="3"/>
        <item x="0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12">
        <item x="1"/>
        <item x="2"/>
        <item x="0"/>
        <item x="4"/>
        <item x="5"/>
        <item x="6"/>
        <item x="10"/>
        <item x="3"/>
        <item x="8"/>
        <item x="7"/>
        <item x="9"/>
        <item t="default"/>
      </items>
    </pivotField>
  </pivotFields>
  <rowFields count="1">
    <field x="3"/>
  </rowFields>
  <rowItems count="5">
    <i>
      <x v="2"/>
    </i>
    <i>
      <x v="3"/>
    </i>
    <i>
      <x v="9"/>
    </i>
    <i>
      <x v="10"/>
    </i>
    <i t="grand">
      <x/>
    </i>
  </rowItems>
  <colItems count="1">
    <i/>
  </colItems>
  <pageFields count="2">
    <pageField fld="2" item="1" hier="-1"/>
    <pageField fld="1" item="0" hier="-1"/>
  </pageFields>
  <dataFields count="1">
    <dataField name="Cuenta de N°_NC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la dinámica13" cacheId="2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4:B38" firstHeaderRow="1" firstDataRow="1" firstDataCol="1" rowPageCount="2" colPageCount="1"/>
  <pivotFields count="4">
    <pivotField dataField="1" showAll="0"/>
    <pivotField axis="axisPage" showAll="0">
      <items count="6">
        <item x="1"/>
        <item x="2"/>
        <item x="4"/>
        <item x="3"/>
        <item x="0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12">
        <item x="1"/>
        <item x="2"/>
        <item x="0"/>
        <item x="4"/>
        <item x="5"/>
        <item x="6"/>
        <item x="10"/>
        <item x="3"/>
        <item x="8"/>
        <item x="7"/>
        <item x="9"/>
        <item t="default"/>
      </items>
    </pivotField>
  </pivotFields>
  <rowFields count="1">
    <field x="3"/>
  </rowFields>
  <rowItems count="4">
    <i>
      <x v="7"/>
    </i>
    <i>
      <x v="8"/>
    </i>
    <i>
      <x v="10"/>
    </i>
    <i t="grand">
      <x/>
    </i>
  </rowItems>
  <colItems count="1">
    <i/>
  </colItems>
  <pageFields count="2">
    <pageField fld="2" item="1" hier="-1"/>
    <pageField fld="1" item="2" hier="-1"/>
  </pageFields>
  <dataFields count="1">
    <dataField name="Cuenta de N°_NC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la dinámica13" cacheId="2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4:B36" firstHeaderRow="1" firstDataRow="1" firstDataCol="1" rowPageCount="2" colPageCount="1"/>
  <pivotFields count="4">
    <pivotField dataField="1" showAll="0"/>
    <pivotField axis="axisPage" showAll="0">
      <items count="6">
        <item x="1"/>
        <item x="2"/>
        <item x="4"/>
        <item x="3"/>
        <item x="0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12">
        <item x="1"/>
        <item x="2"/>
        <item x="0"/>
        <item x="4"/>
        <item x="5"/>
        <item x="6"/>
        <item x="10"/>
        <item x="3"/>
        <item x="8"/>
        <item x="7"/>
        <item x="9"/>
        <item t="default"/>
      </items>
    </pivotField>
  </pivotFields>
  <rowFields count="1">
    <field x="3"/>
  </rowFields>
  <rowItems count="2">
    <i>
      <x v="8"/>
    </i>
    <i t="grand">
      <x/>
    </i>
  </rowItems>
  <colItems count="1">
    <i/>
  </colItems>
  <pageFields count="2">
    <pageField fld="2" item="1" hier="-1"/>
    <pageField fld="1" item="3" hier="-1"/>
  </pageFields>
  <dataFields count="1">
    <dataField name="Cuenta de N°_NC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2" cacheId="3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0" rowHeaderCaption="Meses">
  <location ref="A22:C36" firstHeaderRow="1" firstDataRow="2" firstDataCol="1" rowPageCount="1" colPageCount="1"/>
  <pivotFields count="5">
    <pivotField axis="axisPage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showAll="0"/>
    <pivotField dataField="1" numFmtId="1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N/C Producto Defectuoso" fld="2" baseField="0" baseItem="0"/>
    <dataField name="% Devolución Producto Defectuoso" fld="4" subtotal="average" baseField="0" baseItem="0" numFmtId="10"/>
  </dataFields>
  <formats count="11">
    <format dxfId="55">
      <pivotArea outline="0" collapsedLevelsAreSubtotals="1" fieldPosition="0"/>
    </format>
    <format dxfId="54">
      <pivotArea type="origin" dataOnly="0" labelOnly="1" outline="0" fieldPosition="0"/>
    </format>
    <format dxfId="53">
      <pivotArea field="-2" type="button" dataOnly="0" labelOnly="1" outline="0" axis="axisCol" fieldPosition="0"/>
    </format>
    <format dxfId="52">
      <pivotArea type="topRight" dataOnly="0" labelOnly="1" outline="0" fieldPosition="0"/>
    </format>
    <format dxfId="51">
      <pivotArea field="0" type="button" dataOnly="0" labelOnly="1" outline="0" axis="axisPage" fieldPosition="0"/>
    </format>
    <format dxfId="50">
      <pivotArea field="0" type="button" dataOnly="0" labelOnly="1" outline="0" axis="axisPage" fieldPosition="0"/>
    </format>
    <format dxfId="49">
      <pivotArea dataOnly="0" labelOnly="1" outline="0" axis="axisValues" fieldPosition="0"/>
    </format>
    <format dxfId="48">
      <pivotArea dataOnly="0" labelOnly="1" outline="0" axis="axisValues" fieldPosition="0"/>
    </format>
    <format dxfId="47">
      <pivotArea field="1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2">
    <chartFormat chart="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14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6" rowHeaderCaption="Meses">
  <location ref="A23:C37" firstHeaderRow="1" firstDataRow="2" firstDataCol="1" rowPageCount="1" colPageCount="1"/>
  <pivotFields count="5">
    <pivotField axis="axisPage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dataField="1" numFmtId="1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Facturación" fld="3" baseField="0" baseItem="0"/>
    <dataField name="% Error Facturación" fld="4" subtotal="average" baseField="0" baseItem="0" numFmtId="10"/>
  </dataFields>
  <formats count="6">
    <format dxfId="44">
      <pivotArea field="0" type="button" dataOnly="0" labelOnly="1" outline="0" axis="axisPage" fieldPosition="0"/>
    </format>
    <format dxfId="43">
      <pivotArea field="0" type="button" dataOnly="0" labelOnly="1" outline="0" axis="axisPage" fieldPosition="0"/>
    </format>
    <format dxfId="42">
      <pivotArea dataOnly="0" labelOnly="1" outline="0" fieldPosition="0">
        <references count="1">
          <reference field="0" count="1">
            <x v="0"/>
          </reference>
        </references>
      </pivotArea>
    </format>
    <format dxfId="41">
      <pivotArea outline="0" collapsedLevelsAreSubtotals="1" fieldPosition="0"/>
    </format>
    <format dxfId="40">
      <pivotArea field="1" type="button" dataOnly="0" labelOnly="1" outline="0" axis="axisRow" fieldPosition="0"/>
    </format>
    <format dxfId="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4" rowHeaderCaption="Meses">
  <location ref="A22:C36" firstHeaderRow="1" firstDataRow="2" firstDataCol="1" rowPageCount="1" colPageCount="1"/>
  <pivotFields count="5">
    <pivotField axis="axisPage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 defaultSubtotal="0"/>
    <pivotField showAll="0"/>
    <pivotField dataField="1" numFmtId="10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N/C Diferencia de Precios" fld="2" baseField="0" baseItem="0"/>
    <dataField name="% Reclamos Diferencias de Precios" fld="4" subtotal="average" baseField="0" baseItem="0" numFmtId="10"/>
  </dataFields>
  <formats count="9">
    <format dxfId="38">
      <pivotArea field="1" type="button" dataOnly="0" labelOnly="1" outline="0" axis="axisRow" fieldPosition="0"/>
    </format>
    <format dxfId="37">
      <pivotArea field="-2" type="button" dataOnly="0" labelOnly="1" outline="0" axis="axisCol" fieldPosition="0"/>
    </format>
    <format dxfId="36">
      <pivotArea field="0" type="button" dataOnly="0" labelOnly="1" outline="0" axis="axisPage" fieldPosition="0"/>
    </format>
    <format dxfId="35">
      <pivotArea field="0" type="button" dataOnly="0" labelOnly="1" outline="0" axis="axisPage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9" rowHeaderCaption="Meses">
  <location ref="A22:C36" firstHeaderRow="1" firstDataRow="2" firstDataCol="1" rowPageCount="1" colPageCount="1"/>
  <pivotFields count="5">
    <pivotField axis="axisPage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showAll="0"/>
    <pivotField dataField="1" numFmtId="1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N/C Diferencia de Pesos" fld="2" baseField="0" baseItem="0"/>
    <dataField name="% Reclamos Diferencia de Pesos" fld="4" subtotal="average" baseField="0" baseItem="0" numFmtId="10"/>
  </dataFields>
  <formats count="10">
    <format dxfId="29">
      <pivotArea outline="0" collapsedLevelsAreSubtotals="1" fieldPosition="0"/>
    </format>
    <format dxfId="28">
      <pivotArea outline="0" fieldPosition="0">
        <references count="1">
          <reference field="4294967294" count="1">
            <x v="1"/>
          </reference>
        </references>
      </pivotArea>
    </format>
    <format dxfId="27">
      <pivotArea field="0" type="button" dataOnly="0" labelOnly="1" outline="0" axis="axisPage" fieldPosition="0"/>
    </format>
    <format dxfId="26">
      <pivotArea field="0" type="button" dataOnly="0" labelOnly="1" outline="0" axis="axisPage" fieldPosition="0"/>
    </format>
    <format dxfId="25">
      <pivotArea field="1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field="1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field="-2" type="button" dataOnly="0" labelOnly="1" outline="0" axis="axisCol" fieldPosition="0"/>
    </format>
    <format dxfId="20">
      <pivotArea dataOnly="0" labelOnly="1" outline="0" fieldPosition="0">
        <references count="1">
          <reference field="0" count="1">
            <x v="1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a dinámica4" cacheId="8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5" rowHeaderCaption="Categorías de Productos">
  <location ref="A37:B47" firstHeaderRow="1" firstDataRow="1" firstDataCol="1"/>
  <pivotFields count="4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umFmtId="43" showAll="0"/>
    <pivotField numFmtId="43" showAll="0"/>
    <pivotField dataField="1" numFmtId="10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 % Cobertura Mercado" fld="3" subtotal="average" baseField="0" baseItem="0" numFmtId="10"/>
  </dataFields>
  <formats count="4"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9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a dinámica3" cacheId="7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3" rowHeaderCaption="Meses">
  <location ref="A24:C34" firstHeaderRow="1" firstDataRow="2" firstDataCol="1" rowPageCount="1" colPageCount="1"/>
  <pivotFields count="4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9">
    <i>
      <x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1">
    <pageField fld="2" item="1" hier="-1"/>
  </pageFields>
  <dataFields count="2">
    <dataField name="Ventas (USD$)" fld="1" baseField="0" baseItem="0" numFmtId="44"/>
    <dataField name="Ventas (Unidades)" fld="3" baseField="0" baseItem="0" numFmtId="43"/>
  </dataFields>
  <formats count="4">
    <format dxfId="1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">
      <pivotArea collapsedLevelsAreSubtotals="1" fieldPosition="0">
        <references count="1">
          <reference field="0" count="1">
            <x v="8"/>
          </reference>
        </references>
      </pivotArea>
    </format>
    <format dxfId="16">
      <pivotArea field="0" type="button" dataOnly="0" labelOnly="1" outline="0" axis="axisRow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la dinámica8" cacheId="5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rowHeaderCaption="Meses">
  <location ref="B34:C40" firstHeaderRow="1" firstDataRow="1" firstDataCol="1" rowPageCount="2" colPageCount="1"/>
  <pivotFields count="4">
    <pivotField showAll="0"/>
    <pivotField axis="axisPage" multipleItemSelectionAllowed="1" showAll="0">
      <items count="7">
        <item h="1" x="1"/>
        <item x="2"/>
        <item h="1" x="4"/>
        <item h="1" x="3"/>
        <item h="1" x="0"/>
        <item h="1" x="5"/>
        <item t="default"/>
      </items>
    </pivotField>
    <pivotField name="AÑO" axis="axisPage" showAll="0">
      <items count="4">
        <item x="0"/>
        <item x="1"/>
        <item x="2"/>
        <item t="default"/>
      </items>
    </pivotField>
    <pivotField axis="axisRow" dataField="1" showAll="0">
      <items count="13">
        <item x="1"/>
        <item x="2"/>
        <item x="0"/>
        <item x="4"/>
        <item x="5"/>
        <item x="6"/>
        <item x="10"/>
        <item x="3"/>
        <item x="8"/>
        <item x="7"/>
        <item x="9"/>
        <item x="11"/>
        <item t="default"/>
      </items>
    </pivotField>
  </pivotFields>
  <rowFields count="1">
    <field x="3"/>
  </rowFields>
  <rowItems count="6">
    <i>
      <x v="1"/>
    </i>
    <i>
      <x v="3"/>
    </i>
    <i>
      <x v="6"/>
    </i>
    <i>
      <x v="9"/>
    </i>
    <i>
      <x v="10"/>
    </i>
    <i t="grand">
      <x/>
    </i>
  </rowItems>
  <colItems count="1">
    <i/>
  </colItems>
  <pageFields count="2">
    <pageField fld="2" item="1" hier="-1"/>
    <pageField fld="1" hier="-1"/>
  </pageFields>
  <dataFields count="1">
    <dataField name="Notas Credito Producto Defectuoso" fld="3" subtotal="count" baseField="0" baseItem="0"/>
  </dataFields>
  <formats count="7">
    <format dxfId="6">
      <pivotArea field="2" type="button" dataOnly="0" labelOnly="1" outline="0" axis="axisPage" fieldPosition="0"/>
    </format>
    <format dxfId="5">
      <pivotArea field="2" type="button" dataOnly="0" labelOnly="1" outline="0" axis="axisPage" fieldPosition="0"/>
    </format>
    <format dxfId="4">
      <pivotArea field="1" type="button" dataOnly="0" labelOnly="1" outline="0" axis="axisPage" fieldPosition="1"/>
    </format>
    <format dxfId="3">
      <pivotArea dataOnly="0" labelOnly="1" outline="0" axis="axisValues" fieldPosition="0"/>
    </format>
    <format dxfId="2">
      <pivotArea field="1" type="button" dataOnly="0" labelOnly="1" outline="0" axis="axisPage" fieldPosition="1"/>
    </format>
    <format dxfId="1">
      <pivotArea dataOnly="0" labelOnly="1" outline="0" axis="axisValues" fieldPosition="0"/>
    </format>
    <format dxfId="0">
      <pivotArea dataOnly="0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la dinámica11" cacheId="4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rowHeaderCaption="Meses">
  <location ref="B47:C60" firstHeaderRow="1" firstDataRow="1" firstDataCol="1" rowPageCount="1" colPageCount="1"/>
  <pivotFields count="3">
    <pivotField dataField="1" showAll="0"/>
    <pivotField name="AÑO" axis="axisPage" showAll="0">
      <items count="3">
        <item x="0"/>
        <item x="1"/>
        <item t="default"/>
      </items>
    </pivotField>
    <pivotField axis="axisRow" showAll="0">
      <items count="13">
        <item x="0"/>
        <item x="2"/>
        <item x="1"/>
        <item x="3"/>
        <item x="5"/>
        <item x="7"/>
        <item x="8"/>
        <item x="10"/>
        <item x="4"/>
        <item x="6"/>
        <item x="9"/>
        <item x="11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1" item="1" hier="-1"/>
  </pageFields>
  <dataFields count="1">
    <dataField name="Total Facturación" fld="0" subtotal="count" baseField="0" baseItem="0"/>
  </dataFields>
  <formats count="2">
    <format dxfId="8">
      <pivotArea field="1" type="button" dataOnly="0" labelOnly="1" outline="0" axis="axisPage" fieldPosition="0"/>
    </format>
    <format dxfId="7">
      <pivotArea field="1" type="button" dataOnly="0" labelOnly="1" outline="0" axis="axisPage" fieldPosition="0"/>
    </format>
  </format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DMRTPlasticos.accdb_1" connectionId="5" autoFormatId="16" applyNumberFormats="0" applyBorderFormats="0" applyFontFormats="0" applyPatternFormats="0" applyAlignmentFormats="0" applyWidthHeightFormats="0">
  <queryTableRefresh nextId="8" unboundColumnsRight="4">
    <queryTableFields count="7">
      <queryTableField id="1" name="ANIO" tableColumnId="1"/>
      <queryTableField id="2" name="MES" tableColumnId="2"/>
      <queryTableField id="3" name="SumaDeIMPORTE" tableColumnId="3"/>
      <queryTableField id="5" dataBound="0" tableColumnId="4"/>
      <queryTableField id="4" dataBound="0" tableColumnId="5"/>
      <queryTableField id="6" dataBound="0" tableColumnId="6"/>
      <queryTableField id="7" dataBound="0" tableColumnId="7"/>
    </queryTableFields>
  </queryTableRefresh>
</queryTable>
</file>

<file path=xl/queryTables/queryTable2.xml><?xml version="1.0" encoding="utf-8"?>
<queryTable xmlns="http://schemas.openxmlformats.org/spreadsheetml/2006/main" name="BOPlasticos.accdb" connectionId="1" autoFormatId="16" applyNumberFormats="0" applyBorderFormats="0" applyFontFormats="0" applyPatternFormats="0" applyAlignmentFormats="0" applyWidthHeightFormats="0">
  <queryTableRefresh nextId="5">
    <queryTableFields count="4">
      <queryTableField id="1" name="N°_NC" tableColumnId="1"/>
      <queryTableField id="2" name="CATEGORIA" tableColumnId="2"/>
      <queryTableField id="3" name="ANIO" tableColumnId="3"/>
      <queryTableField id="4" name="MES" tableColumnId="4"/>
    </queryTableFields>
  </queryTableRefresh>
</queryTable>
</file>

<file path=xl/queryTables/queryTable3.xml><?xml version="1.0" encoding="utf-8"?>
<queryTable xmlns="http://schemas.openxmlformats.org/spreadsheetml/2006/main" name="BOPlasticos.accdb" connectionId="2" autoFormatId="16" applyNumberFormats="0" applyBorderFormats="0" applyFontFormats="0" applyPatternFormats="0" applyAlignmentFormats="0" applyWidthHeightFormats="0">
  <queryTableRefresh nextId="4">
    <queryTableFields count="3">
      <queryTableField id="1" name="NUMERO_FACTURA" tableColumnId="1"/>
      <queryTableField id="2" name="ANIO" tableColumnId="2"/>
      <queryTableField id="3" name="MES" tableColumnId="3"/>
    </queryTableFields>
  </queryTableRefresh>
</queryTable>
</file>

<file path=xl/queryTables/queryTable4.xml><?xml version="1.0" encoding="utf-8"?>
<queryTable xmlns="http://schemas.openxmlformats.org/spreadsheetml/2006/main" name="BOPlasticos.accdb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CATEGORIA" tableColumnId="1"/>
      <queryTableField id="2" name="SumaDePRECIO_TOTAL" tableColumnId="2"/>
      <queryTableField id="3" name="ANIO" tableColumnId="3"/>
      <queryTableField id="4" name="SumaDeCANTIDAD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la_DMRTPlasticos.accdb_1" displayName="Tabla_DMRTPlasticos.accdb_1" ref="A1:G25" tableType="queryTable" totalsRowShown="0">
  <autoFilter ref="A1:G25">
    <filterColumn colId="3"/>
    <filterColumn colId="4"/>
    <filterColumn colId="5"/>
    <filterColumn colId="6"/>
  </autoFilter>
  <tableColumns count="7">
    <tableColumn id="1" uniqueName="1" name="ANIO" queryTableFieldId="1"/>
    <tableColumn id="2" uniqueName="2" name="MES" queryTableFieldId="2"/>
    <tableColumn id="3" uniqueName="3" name="SumaDeIMPORTE" queryTableFieldId="3" dataDxfId="11"/>
    <tableColumn id="4" uniqueName="4" name="L.Base" queryTableFieldId="5"/>
    <tableColumn id="5" uniqueName="5" name="L.Meta" queryTableFieldId="4"/>
    <tableColumn id="6" uniqueName="6" name="Tendencia" queryTableFieldId="6" dataDxfId="10">
      <calculatedColumnFormula>(Tabla_DMRTPlasticos.accdb_1[[#This Row],[SumaDeIMPORTE]]-Tabla_DMRTPlasticos.accdb_1[[#This Row],[L.Base]])/(Tabla_DMRTPlasticos.accdb_1[[#This Row],[L.Meta]]-Tabla_DMRTPlasticos.accdb_1[[#This Row],[L.Base]])/100</calculatedColumnFormula>
    </tableColumn>
    <tableColumn id="7" uniqueName="7" name="Desempeño" queryTableFieldId="7" dataDxfId="9">
      <calculatedColumnFormula>Tabla_DMRTPlasticos.accdb_1[[#This Row],[SumaDeIMPORTE]]/Tabla_DMRTPlasticos.accdb_1[[#This Row],[L.Meta]]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2" name="Tabla_BOPlasticos.accdb" displayName="Tabla_BOPlasticos.accdb" ref="A1:D47" tableType="queryTable" totalsRowShown="0">
  <autoFilter ref="A1:D47"/>
  <tableColumns count="4">
    <tableColumn id="1" uniqueName="1" name="N°_NC" queryTableFieldId="1"/>
    <tableColumn id="2" uniqueName="2" name="CATEGORIA" queryTableFieldId="2"/>
    <tableColumn id="3" uniqueName="3" name="ANIO" queryTableFieldId="3"/>
    <tableColumn id="4" uniqueName="4" name="MES" queryTableField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" name="Tabla_BOPlasticos.accdb14" displayName="Tabla_BOPlasticos.accdb14" ref="A1:C583" tableType="queryTable" totalsRowShown="0">
  <autoFilter ref="A1:C583"/>
  <tableColumns count="3">
    <tableColumn id="1" uniqueName="1" name="NUMERO_FACTURA" queryTableFieldId="1"/>
    <tableColumn id="2" uniqueName="2" name="ANIO" queryTableFieldId="2"/>
    <tableColumn id="3" uniqueName="3" name="MES" queryTableFieldId="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Tabla_BOPlasticos.accdb12" displayName="Tabla_BOPlasticos.accdb12" ref="A1:D18" tableType="queryTable" totalsRowShown="0">
  <autoFilter ref="A1:D18"/>
  <tableColumns count="4">
    <tableColumn id="1" uniqueName="1" name="CATEGORIA" queryTableFieldId="1"/>
    <tableColumn id="2" uniqueName="2" name="SumaDePRECIO_TOTAL" queryTableFieldId="2"/>
    <tableColumn id="3" uniqueName="3" name="ANIO" queryTableFieldId="3"/>
    <tableColumn id="4" uniqueName="4" name="SumaDeCANTIDAD" queryTableField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DASHBOARDS%20ULTIMO.xlsx" TargetMode="External"/><Relationship Id="rId1" Type="http://schemas.openxmlformats.org/officeDocument/2006/relationships/pivotTable" Target="../pivotTables/pivotTable5.xml"/><Relationship Id="rId4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DASHBOARDS%20ULTIMO.xls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DASHBOARDS%20ULTIMO.xlsx" TargetMode="Externa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DASHBOARDS%20ULTIMO.xls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DASHBOARDS%20ULTIMO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DASHBOARDS%20ULTIMO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DASHBOARDS%20ULTIMO.xlsx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DASHBOARDS%20ULTIMO.xlsx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DASHBOARDS%20ULTIMO.xlsx" TargetMode="External"/><Relationship Id="rId1" Type="http://schemas.openxmlformats.org/officeDocument/2006/relationships/hyperlink" Target="DASHBOARDS%20ULTIMO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DASHBOARDS%20ULTIMO.xlsx" TargetMode="External"/><Relationship Id="rId4" Type="http://schemas.openxmlformats.org/officeDocument/2006/relationships/hyperlink" Target="DASHBOARDS%20ULTIMO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DASHBOARDS%20ULTIMO.xlsx" TargetMode="Externa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DASHBOARDS%20ULTIMO.xlsx" TargetMode="Externa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DASHBOARDS%20ULTIMO.xlsx" TargetMode="External"/><Relationship Id="rId1" Type="http://schemas.openxmlformats.org/officeDocument/2006/relationships/pivotTable" Target="../pivotTables/pivotTable4.xml"/><Relationship Id="rId4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showGridLines="0" tabSelected="1" workbookViewId="0">
      <selection activeCell="I6" sqref="I6"/>
    </sheetView>
  </sheetViews>
  <sheetFormatPr baseColWidth="10" defaultRowHeight="15"/>
  <cols>
    <col min="1" max="1" width="2" style="5" customWidth="1"/>
    <col min="2" max="2" width="20.7109375" style="5" customWidth="1"/>
    <col min="3" max="3" width="44.85546875" style="5" customWidth="1"/>
    <col min="4" max="16384" width="11.42578125" style="5"/>
  </cols>
  <sheetData>
    <row r="1" spans="1:3" ht="39.950000000000003" customHeight="1"/>
    <row r="2" spans="1:3" s="7" customFormat="1" ht="39.950000000000003" customHeight="1">
      <c r="A2" s="96"/>
      <c r="B2" s="96"/>
      <c r="C2" s="6"/>
    </row>
    <row r="3" spans="1:3" s="8" customFormat="1" ht="39.950000000000003" customHeight="1">
      <c r="B3" s="9"/>
      <c r="C3" s="10"/>
    </row>
    <row r="4" spans="1:3" s="8" customFormat="1" ht="39.950000000000003" customHeight="1">
      <c r="B4" s="95"/>
      <c r="C4" s="95"/>
    </row>
    <row r="5" spans="1:3" ht="39.950000000000003" customHeight="1"/>
    <row r="6" spans="1:3" ht="39.950000000000003" customHeight="1">
      <c r="B6" s="4"/>
    </row>
    <row r="7" spans="1:3" ht="8.25" customHeight="1">
      <c r="B7" s="4"/>
    </row>
    <row r="8" spans="1:3" ht="39.950000000000003" customHeight="1">
      <c r="B8" s="4"/>
    </row>
    <row r="9" spans="1:3" ht="6.75" customHeight="1">
      <c r="B9" s="4"/>
    </row>
    <row r="10" spans="1:3" ht="39.950000000000003" customHeight="1">
      <c r="B10" s="4"/>
    </row>
    <row r="11" spans="1:3" ht="9" customHeight="1">
      <c r="B11" s="8"/>
    </row>
    <row r="12" spans="1:3" ht="39.950000000000003" customHeight="1"/>
    <row r="13" spans="1:3" ht="39.950000000000003" customHeight="1"/>
    <row r="14" spans="1:3" ht="39.950000000000003" customHeight="1"/>
    <row r="15" spans="1:3" ht="39.950000000000003" customHeight="1"/>
    <row r="16" spans="1:3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</sheetData>
  <mergeCells count="2">
    <mergeCell ref="B4:C4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9:J39"/>
  <sheetViews>
    <sheetView topLeftCell="A25" workbookViewId="0">
      <selection sqref="A1:H37"/>
    </sheetView>
  </sheetViews>
  <sheetFormatPr baseColWidth="10" defaultRowHeight="15"/>
  <cols>
    <col min="1" max="1" width="21.7109375" style="11" customWidth="1"/>
    <col min="2" max="2" width="16.85546875" style="11" customWidth="1"/>
    <col min="3" max="3" width="18.5703125" style="11" customWidth="1"/>
    <col min="4" max="4" width="5.85546875" style="11" customWidth="1"/>
    <col min="5" max="5" width="20.42578125" style="11" customWidth="1"/>
    <col min="6" max="6" width="23" style="11" customWidth="1"/>
    <col min="7" max="7" width="13.7109375" style="11" customWidth="1"/>
    <col min="8" max="8" width="11.42578125" style="11"/>
    <col min="9" max="9" width="14.85546875" style="11" customWidth="1"/>
    <col min="10" max="10" width="14.7109375" style="11" customWidth="1"/>
    <col min="11" max="16384" width="11.42578125" style="11"/>
  </cols>
  <sheetData>
    <row r="9" spans="1:10">
      <c r="E9" s="98" t="s">
        <v>726</v>
      </c>
      <c r="F9" s="98"/>
      <c r="G9" s="98"/>
    </row>
    <row r="10" spans="1:10" s="15" customFormat="1" ht="18.75">
      <c r="A10" s="99" t="s">
        <v>16</v>
      </c>
      <c r="B10" s="99"/>
      <c r="C10" s="43"/>
      <c r="D10" s="43"/>
    </row>
    <row r="11" spans="1:10" s="15" customFormat="1" ht="15.75" thickBot="1"/>
    <row r="12" spans="1:10" s="15" customFormat="1">
      <c r="A12" s="16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 ht="15" customHeight="1">
      <c r="A13" s="100" t="s">
        <v>697</v>
      </c>
      <c r="B13" s="122"/>
      <c r="C13" s="122"/>
      <c r="D13" s="122"/>
      <c r="E13" s="53">
        <v>1</v>
      </c>
      <c r="F13" s="53">
        <v>0</v>
      </c>
      <c r="G13" s="13"/>
    </row>
    <row r="14" spans="1:10" ht="15" customHeight="1">
      <c r="A14" s="101"/>
      <c r="B14" s="122"/>
      <c r="C14" s="122"/>
      <c r="D14" s="122"/>
      <c r="E14" s="115" t="s">
        <v>22</v>
      </c>
      <c r="F14" s="20" t="s">
        <v>24</v>
      </c>
      <c r="G14" s="29">
        <v>0</v>
      </c>
      <c r="J14" s="27"/>
    </row>
    <row r="15" spans="1:10" ht="15" customHeight="1">
      <c r="A15" s="101"/>
      <c r="B15" s="122"/>
      <c r="C15" s="122"/>
      <c r="D15" s="122"/>
      <c r="E15" s="116"/>
      <c r="F15" s="20" t="s">
        <v>25</v>
      </c>
      <c r="G15" s="29">
        <v>0.03</v>
      </c>
    </row>
    <row r="16" spans="1:10" ht="15.75" customHeight="1" thickBot="1">
      <c r="A16" s="102"/>
      <c r="B16" s="122"/>
      <c r="C16" s="122"/>
      <c r="D16" s="122"/>
      <c r="E16" s="19" t="s">
        <v>23</v>
      </c>
      <c r="F16" s="117">
        <v>0.01</v>
      </c>
      <c r="G16" s="118"/>
    </row>
    <row r="18" spans="1:6" ht="18.75">
      <c r="A18" s="99" t="s">
        <v>27</v>
      </c>
      <c r="B18" s="99"/>
      <c r="E18" s="99" t="s">
        <v>28</v>
      </c>
      <c r="F18" s="99"/>
    </row>
    <row r="20" spans="1:6">
      <c r="A20" s="3" t="s">
        <v>678</v>
      </c>
      <c r="B20" s="11" t="s">
        <v>690</v>
      </c>
    </row>
    <row r="22" spans="1:6">
      <c r="A22"/>
      <c r="B22" s="23" t="s">
        <v>36</v>
      </c>
      <c r="C22"/>
    </row>
    <row r="23" spans="1:6" ht="30">
      <c r="A23" s="40" t="s">
        <v>13</v>
      </c>
      <c r="B23" s="41" t="s">
        <v>703</v>
      </c>
      <c r="C23" s="41" t="s">
        <v>704</v>
      </c>
    </row>
    <row r="24" spans="1:6">
      <c r="A24" s="1" t="s">
        <v>1</v>
      </c>
      <c r="B24" s="42">
        <v>0</v>
      </c>
      <c r="C24" s="61">
        <v>0</v>
      </c>
    </row>
    <row r="25" spans="1:6">
      <c r="A25" s="1" t="s">
        <v>2</v>
      </c>
      <c r="B25" s="42">
        <v>0</v>
      </c>
      <c r="C25" s="61">
        <v>0</v>
      </c>
    </row>
    <row r="26" spans="1:6">
      <c r="A26" s="1" t="s">
        <v>3</v>
      </c>
      <c r="B26" s="42">
        <v>0</v>
      </c>
      <c r="C26" s="61">
        <v>0</v>
      </c>
    </row>
    <row r="27" spans="1:6">
      <c r="A27" s="1" t="s">
        <v>4</v>
      </c>
      <c r="B27" s="42">
        <v>0</v>
      </c>
      <c r="C27" s="61">
        <v>0</v>
      </c>
    </row>
    <row r="28" spans="1:6">
      <c r="A28" s="1" t="s">
        <v>5</v>
      </c>
      <c r="B28" s="42">
        <v>0</v>
      </c>
      <c r="C28" s="61">
        <v>0</v>
      </c>
    </row>
    <row r="29" spans="1:6">
      <c r="A29" s="1" t="s">
        <v>6</v>
      </c>
      <c r="B29" s="42">
        <v>0</v>
      </c>
      <c r="C29" s="61">
        <v>0</v>
      </c>
    </row>
    <row r="30" spans="1:6">
      <c r="A30" s="1" t="s">
        <v>7</v>
      </c>
      <c r="B30" s="42">
        <v>1</v>
      </c>
      <c r="C30" s="61">
        <v>1.7241379310344827E-2</v>
      </c>
    </row>
    <row r="31" spans="1:6">
      <c r="A31" s="1" t="s">
        <v>8</v>
      </c>
      <c r="B31" s="42">
        <v>0</v>
      </c>
      <c r="C31" s="61">
        <v>0</v>
      </c>
    </row>
    <row r="32" spans="1:6">
      <c r="A32" s="1" t="s">
        <v>9</v>
      </c>
      <c r="B32" s="42">
        <v>0</v>
      </c>
      <c r="C32" s="61">
        <v>0</v>
      </c>
    </row>
    <row r="33" spans="1:3">
      <c r="A33" s="1" t="s">
        <v>10</v>
      </c>
      <c r="B33" s="42">
        <v>1</v>
      </c>
      <c r="C33" s="61">
        <v>2.0833333333333332E-2</v>
      </c>
    </row>
    <row r="34" spans="1:3">
      <c r="A34" s="1" t="s">
        <v>11</v>
      </c>
      <c r="B34" s="42">
        <v>1</v>
      </c>
      <c r="C34" s="61">
        <v>2.2727272727272728E-2</v>
      </c>
    </row>
    <row r="35" spans="1:3">
      <c r="A35" s="1" t="s">
        <v>12</v>
      </c>
      <c r="B35" s="42">
        <v>0</v>
      </c>
      <c r="C35" s="61">
        <v>0</v>
      </c>
    </row>
    <row r="36" spans="1:3">
      <c r="A36" s="1" t="s">
        <v>0</v>
      </c>
      <c r="B36" s="42">
        <v>3</v>
      </c>
      <c r="C36" s="61">
        <v>5.0668321142459073E-3</v>
      </c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</sheetData>
  <mergeCells count="9">
    <mergeCell ref="A18:B18"/>
    <mergeCell ref="E18:F18"/>
    <mergeCell ref="E9:G9"/>
    <mergeCell ref="A10:B10"/>
    <mergeCell ref="B12:D12"/>
    <mergeCell ref="A13:A16"/>
    <mergeCell ref="B13:D16"/>
    <mergeCell ref="E14:E15"/>
    <mergeCell ref="F16:G16"/>
  </mergeCells>
  <conditionalFormatting pivot="1" sqref="B24:B35">
    <cfRule type="iconSet" priority="2">
      <iconSet iconSet="3TrafficLights2" reverse="1">
        <cfvo type="percent" val="0"/>
        <cfvo type="num" val="0" gte="0"/>
        <cfvo type="num" val="1"/>
      </iconSet>
    </cfRule>
  </conditionalFormatting>
  <conditionalFormatting pivot="1" sqref="C24:C35">
    <cfRule type="iconSet" priority="1">
      <iconSet iconSet="3Arrows" reverse="1">
        <cfvo type="percent" val="0"/>
        <cfvo type="num" val="0.01"/>
        <cfvo type="num" val="0.02"/>
      </iconSet>
    </cfRule>
  </conditionalFormatting>
  <hyperlinks>
    <hyperlink ref="E9:G9" r:id="rId2" location="'INDICADOR 2'!A1" display="Regresar a Satisfacción al Cliente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dimension ref="A9:J35"/>
  <sheetViews>
    <sheetView workbookViewId="0">
      <selection activeCell="E9" sqref="E9:G9"/>
    </sheetView>
  </sheetViews>
  <sheetFormatPr baseColWidth="10" defaultRowHeight="15"/>
  <cols>
    <col min="1" max="1" width="28" style="11" customWidth="1"/>
    <col min="2" max="2" width="16.85546875" style="11" customWidth="1"/>
    <col min="3" max="3" width="18.5703125" style="11" customWidth="1"/>
    <col min="4" max="4" width="5.85546875" style="11" customWidth="1"/>
    <col min="5" max="5" width="20.42578125" style="11" customWidth="1"/>
    <col min="6" max="6" width="23" style="11" customWidth="1"/>
    <col min="7" max="7" width="13.7109375" style="11" customWidth="1"/>
    <col min="8" max="8" width="11.42578125" style="11"/>
    <col min="9" max="9" width="14.85546875" style="11" customWidth="1"/>
    <col min="10" max="10" width="14.7109375" style="11" customWidth="1"/>
    <col min="11" max="16384" width="11.42578125" style="11"/>
  </cols>
  <sheetData>
    <row r="9" spans="1:10">
      <c r="E9" s="98" t="s">
        <v>726</v>
      </c>
      <c r="F9" s="98"/>
      <c r="G9" s="98"/>
    </row>
    <row r="10" spans="1:10" s="15" customFormat="1" ht="18.75">
      <c r="A10" s="99" t="s">
        <v>16</v>
      </c>
      <c r="B10" s="99"/>
      <c r="C10" s="65"/>
      <c r="D10" s="65"/>
    </row>
    <row r="11" spans="1:10" s="15" customFormat="1" ht="15.75" thickBot="1"/>
    <row r="12" spans="1:10" s="15" customFormat="1">
      <c r="A12" s="16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 ht="15" customHeight="1">
      <c r="A13" s="100" t="s">
        <v>728</v>
      </c>
      <c r="B13" s="122"/>
      <c r="C13" s="122"/>
      <c r="D13" s="122"/>
      <c r="E13" s="53">
        <v>80</v>
      </c>
      <c r="F13" s="53">
        <v>95</v>
      </c>
      <c r="G13" s="13"/>
    </row>
    <row r="14" spans="1:10" ht="15" customHeight="1">
      <c r="A14" s="101"/>
      <c r="B14" s="122"/>
      <c r="C14" s="122"/>
      <c r="D14" s="122"/>
      <c r="E14" s="115" t="s">
        <v>22</v>
      </c>
      <c r="F14" s="20" t="s">
        <v>24</v>
      </c>
      <c r="G14" s="29">
        <v>0.95</v>
      </c>
      <c r="J14" s="27"/>
    </row>
    <row r="15" spans="1:10" ht="15" customHeight="1">
      <c r="A15" s="101"/>
      <c r="B15" s="122"/>
      <c r="C15" s="122"/>
      <c r="D15" s="122"/>
      <c r="E15" s="116"/>
      <c r="F15" s="20" t="s">
        <v>25</v>
      </c>
      <c r="G15" s="29">
        <v>0.8</v>
      </c>
    </row>
    <row r="16" spans="1:10" ht="15.75" customHeight="1" thickBot="1">
      <c r="A16" s="102"/>
      <c r="B16" s="122"/>
      <c r="C16" s="122"/>
      <c r="D16" s="122"/>
      <c r="E16" s="19" t="s">
        <v>23</v>
      </c>
      <c r="F16" s="117"/>
      <c r="G16" s="118"/>
    </row>
    <row r="18" spans="1:6" ht="18.75">
      <c r="A18" s="99" t="s">
        <v>27</v>
      </c>
      <c r="B18" s="99"/>
      <c r="E18" s="99" t="s">
        <v>28</v>
      </c>
      <c r="F18" s="99"/>
    </row>
    <row r="19" spans="1:6">
      <c r="E19" s="11" t="s">
        <v>745</v>
      </c>
    </row>
    <row r="20" spans="1:6">
      <c r="A20" s="88" t="s">
        <v>736</v>
      </c>
      <c r="B20" s="88" t="s">
        <v>737</v>
      </c>
    </row>
    <row r="21" spans="1:6">
      <c r="A21" s="11" t="s">
        <v>729</v>
      </c>
      <c r="B21" s="11">
        <v>20</v>
      </c>
      <c r="E21" s="69"/>
    </row>
    <row r="22" spans="1:6">
      <c r="A22" s="11" t="s">
        <v>730</v>
      </c>
      <c r="B22" s="11">
        <v>20</v>
      </c>
    </row>
    <row r="23" spans="1:6">
      <c r="A23" s="11" t="s">
        <v>731</v>
      </c>
      <c r="B23" s="11">
        <v>5</v>
      </c>
    </row>
    <row r="24" spans="1:6">
      <c r="A24" s="11" t="s">
        <v>732</v>
      </c>
      <c r="B24" s="11">
        <v>20</v>
      </c>
    </row>
    <row r="25" spans="1:6">
      <c r="A25" s="11" t="s">
        <v>733</v>
      </c>
      <c r="B25" s="11">
        <v>5</v>
      </c>
    </row>
    <row r="26" spans="1:6">
      <c r="A26" s="11" t="s">
        <v>734</v>
      </c>
      <c r="B26" s="11">
        <v>20</v>
      </c>
    </row>
    <row r="27" spans="1:6">
      <c r="A27" s="11" t="s">
        <v>735</v>
      </c>
      <c r="B27" s="11">
        <v>10</v>
      </c>
    </row>
    <row r="28" spans="1:6">
      <c r="A28" s="89" t="s">
        <v>738</v>
      </c>
      <c r="B28" s="90">
        <f>SUM(B21:B27)</f>
        <v>100</v>
      </c>
    </row>
    <row r="30" spans="1:6" ht="30">
      <c r="A30" s="92" t="s">
        <v>742</v>
      </c>
      <c r="B30" s="93" t="s">
        <v>743</v>
      </c>
    </row>
    <row r="31" spans="1:6">
      <c r="A31" s="91" t="s">
        <v>739</v>
      </c>
      <c r="B31" s="94">
        <v>1</v>
      </c>
    </row>
    <row r="32" spans="1:6">
      <c r="A32" s="91" t="s">
        <v>740</v>
      </c>
      <c r="B32" s="94">
        <v>0.8</v>
      </c>
    </row>
    <row r="33" spans="1:2">
      <c r="A33" s="91" t="s">
        <v>741</v>
      </c>
      <c r="B33" s="94">
        <v>0.2</v>
      </c>
    </row>
    <row r="35" spans="1:2" ht="45">
      <c r="A35" s="39" t="s">
        <v>744</v>
      </c>
    </row>
  </sheetData>
  <mergeCells count="9">
    <mergeCell ref="A18:B18"/>
    <mergeCell ref="E18:F18"/>
    <mergeCell ref="E9:G9"/>
    <mergeCell ref="A10:B10"/>
    <mergeCell ref="B12:D12"/>
    <mergeCell ref="A13:A16"/>
    <mergeCell ref="B13:D16"/>
    <mergeCell ref="E14:E15"/>
    <mergeCell ref="F16:G16"/>
  </mergeCells>
  <hyperlinks>
    <hyperlink ref="E9:G9" r:id="rId1" location="'INDICADOR 2'!A1" display="Regresar a Satisfacción al Cliente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1:K54"/>
  <sheetViews>
    <sheetView workbookViewId="0">
      <selection activeCell="E11" sqref="E11:G11"/>
    </sheetView>
  </sheetViews>
  <sheetFormatPr baseColWidth="10" defaultRowHeight="15"/>
  <cols>
    <col min="1" max="1" width="26.5703125" style="11" customWidth="1"/>
    <col min="2" max="2" width="14.5703125" style="11" customWidth="1"/>
    <col min="3" max="3" width="17.5703125" style="11" customWidth="1"/>
    <col min="4" max="5" width="13.85546875" style="11" customWidth="1"/>
    <col min="6" max="6" width="16.85546875" style="11" customWidth="1"/>
    <col min="7" max="7" width="22.7109375" style="11" customWidth="1"/>
    <col min="8" max="8" width="20.140625" style="11" bestFit="1" customWidth="1"/>
    <col min="9" max="9" width="26.7109375" style="11" customWidth="1"/>
    <col min="10" max="10" width="22.140625" style="11" customWidth="1"/>
    <col min="11" max="11" width="12.5703125" style="11" bestFit="1" customWidth="1"/>
    <col min="12" max="16384" width="11.42578125" style="11"/>
  </cols>
  <sheetData>
    <row r="11" spans="1:10">
      <c r="E11" s="98" t="s">
        <v>679</v>
      </c>
      <c r="F11" s="98"/>
      <c r="G11" s="98"/>
    </row>
    <row r="12" spans="1:10" s="15" customFormat="1" ht="18.75">
      <c r="A12" s="99" t="s">
        <v>16</v>
      </c>
      <c r="B12" s="99"/>
      <c r="C12" s="43"/>
      <c r="D12" s="43"/>
    </row>
    <row r="13" spans="1:10" s="15" customFormat="1" ht="15.75" thickBot="1"/>
    <row r="14" spans="1:10" s="15" customFormat="1">
      <c r="A14" s="16" t="s">
        <v>17</v>
      </c>
      <c r="B14" s="112" t="s">
        <v>18</v>
      </c>
      <c r="C14" s="113"/>
      <c r="D14" s="114"/>
      <c r="E14" s="17" t="s">
        <v>19</v>
      </c>
      <c r="F14" s="17" t="s">
        <v>20</v>
      </c>
      <c r="G14" s="18" t="s">
        <v>21</v>
      </c>
    </row>
    <row r="15" spans="1:10" ht="15" customHeight="1">
      <c r="A15" s="100" t="s">
        <v>705</v>
      </c>
      <c r="B15" s="122"/>
      <c r="C15" s="122"/>
      <c r="D15" s="122"/>
      <c r="E15" s="53"/>
      <c r="F15" s="53"/>
      <c r="G15" s="13"/>
    </row>
    <row r="16" spans="1:10" ht="15" customHeight="1">
      <c r="A16" s="101"/>
      <c r="B16" s="122"/>
      <c r="C16" s="122"/>
      <c r="D16" s="122"/>
      <c r="E16" s="115" t="s">
        <v>22</v>
      </c>
      <c r="F16" s="20" t="s">
        <v>24</v>
      </c>
      <c r="G16" s="29">
        <v>0.02</v>
      </c>
      <c r="J16" s="27"/>
    </row>
    <row r="17" spans="1:11" ht="15" customHeight="1">
      <c r="A17" s="101"/>
      <c r="B17" s="122"/>
      <c r="C17" s="122"/>
      <c r="D17" s="122"/>
      <c r="E17" s="116"/>
      <c r="F17" s="20" t="s">
        <v>25</v>
      </c>
      <c r="G17" s="29">
        <v>0</v>
      </c>
    </row>
    <row r="18" spans="1:11" ht="15.75" customHeight="1" thickBot="1">
      <c r="A18" s="102"/>
      <c r="B18" s="122"/>
      <c r="C18" s="122"/>
      <c r="D18" s="122"/>
      <c r="E18" s="19" t="s">
        <v>23</v>
      </c>
      <c r="F18" s="117"/>
      <c r="G18" s="118"/>
    </row>
    <row r="20" spans="1:11" ht="18.75">
      <c r="A20" s="99" t="s">
        <v>27</v>
      </c>
      <c r="B20" s="99"/>
      <c r="E20" s="99" t="s">
        <v>28</v>
      </c>
      <c r="F20" s="99"/>
      <c r="I20"/>
    </row>
    <row r="22" spans="1:11">
      <c r="A22" s="22" t="s">
        <v>29</v>
      </c>
      <c r="B22" s="1">
        <v>2009</v>
      </c>
    </row>
    <row r="24" spans="1:11">
      <c r="A24"/>
      <c r="B24" s="22" t="s">
        <v>36</v>
      </c>
      <c r="C24"/>
      <c r="D24"/>
      <c r="E24"/>
      <c r="F24"/>
      <c r="G24"/>
      <c r="H24"/>
      <c r="I24"/>
      <c r="J24"/>
      <c r="K24"/>
    </row>
    <row r="25" spans="1:11">
      <c r="A25" s="23" t="s">
        <v>13</v>
      </c>
      <c r="B25" s="24" t="s">
        <v>718</v>
      </c>
      <c r="C25" s="24" t="s">
        <v>717</v>
      </c>
      <c r="D25"/>
      <c r="E25"/>
      <c r="F25"/>
      <c r="G25"/>
      <c r="H25"/>
      <c r="I25"/>
      <c r="J25"/>
      <c r="K25"/>
    </row>
    <row r="26" spans="1:11">
      <c r="A26" s="1" t="s">
        <v>708</v>
      </c>
      <c r="B26" s="2">
        <v>11324.22</v>
      </c>
      <c r="C26" s="73">
        <v>9</v>
      </c>
      <c r="D26"/>
      <c r="E26"/>
      <c r="F26"/>
      <c r="G26"/>
      <c r="H26"/>
      <c r="I26"/>
      <c r="J26"/>
      <c r="K26"/>
    </row>
    <row r="27" spans="1:11">
      <c r="A27" s="1" t="s">
        <v>710</v>
      </c>
      <c r="B27" s="2">
        <v>23750</v>
      </c>
      <c r="C27" s="73">
        <v>2500000</v>
      </c>
    </row>
    <row r="28" spans="1:11">
      <c r="A28" s="1" t="s">
        <v>711</v>
      </c>
      <c r="B28" s="2">
        <v>1439.55</v>
      </c>
      <c r="C28" s="73">
        <v>2068</v>
      </c>
    </row>
    <row r="29" spans="1:11">
      <c r="A29" s="1" t="s">
        <v>712</v>
      </c>
      <c r="B29" s="2">
        <v>41274.980000000003</v>
      </c>
      <c r="C29" s="73">
        <v>486.315</v>
      </c>
    </row>
    <row r="30" spans="1:11">
      <c r="A30" s="1" t="s">
        <v>713</v>
      </c>
      <c r="B30" s="2">
        <v>162606.49</v>
      </c>
      <c r="C30" s="73">
        <v>2067.9949999999999</v>
      </c>
    </row>
    <row r="31" spans="1:11">
      <c r="A31" s="1" t="s">
        <v>714</v>
      </c>
      <c r="B31" s="2">
        <v>418559.6</v>
      </c>
      <c r="C31" s="73">
        <v>2309.5049999999997</v>
      </c>
    </row>
    <row r="32" spans="1:11">
      <c r="A32" s="1" t="s">
        <v>715</v>
      </c>
      <c r="B32" s="2">
        <v>73788.11</v>
      </c>
      <c r="C32" s="73">
        <v>23942.299999999992</v>
      </c>
    </row>
    <row r="33" spans="1:3">
      <c r="A33" s="1" t="s">
        <v>716</v>
      </c>
      <c r="B33" s="74">
        <v>625936.44999999995</v>
      </c>
      <c r="C33" s="75">
        <v>110531.18000000001</v>
      </c>
    </row>
    <row r="34" spans="1:3">
      <c r="A34" s="1" t="s">
        <v>0</v>
      </c>
      <c r="B34" s="2">
        <v>1358679.4</v>
      </c>
      <c r="C34" s="73">
        <v>2641414.2949999999</v>
      </c>
    </row>
    <row r="35" spans="1:3">
      <c r="A35"/>
      <c r="B35"/>
      <c r="C35"/>
    </row>
    <row r="36" spans="1:3">
      <c r="A36"/>
      <c r="B36"/>
      <c r="C36"/>
    </row>
    <row r="37" spans="1:3" ht="30">
      <c r="A37" s="22" t="s">
        <v>725</v>
      </c>
      <c r="B37" s="41" t="s">
        <v>724</v>
      </c>
      <c r="C37"/>
    </row>
    <row r="38" spans="1:3">
      <c r="A38" s="1" t="s">
        <v>708</v>
      </c>
      <c r="B38" s="61">
        <v>0.08</v>
      </c>
      <c r="C38"/>
    </row>
    <row r="39" spans="1:3">
      <c r="A39" s="1" t="s">
        <v>709</v>
      </c>
      <c r="B39" s="61">
        <v>-0.01</v>
      </c>
      <c r="C39"/>
    </row>
    <row r="40" spans="1:3">
      <c r="A40" s="1" t="s">
        <v>710</v>
      </c>
      <c r="B40" s="61">
        <v>23.799523809523809</v>
      </c>
      <c r="C40"/>
    </row>
    <row r="41" spans="1:3">
      <c r="A41" s="1" t="s">
        <v>711</v>
      </c>
      <c r="B41" s="61">
        <v>2.0134774021145574E-3</v>
      </c>
      <c r="C41"/>
    </row>
    <row r="42" spans="1:3">
      <c r="A42" s="1" t="s">
        <v>712</v>
      </c>
      <c r="B42" s="61">
        <v>7.1672903134707725E-3</v>
      </c>
      <c r="C42"/>
    </row>
    <row r="43" spans="1:3">
      <c r="A43" s="1" t="s">
        <v>713</v>
      </c>
      <c r="B43" s="61">
        <v>-1.8391221904985541E-3</v>
      </c>
      <c r="C43"/>
    </row>
    <row r="44" spans="1:3">
      <c r="A44" s="1" t="s">
        <v>714</v>
      </c>
      <c r="B44" s="61">
        <v>-6.9715404826995971E-4</v>
      </c>
      <c r="C44"/>
    </row>
    <row r="45" spans="1:3">
      <c r="A45" s="1" t="s">
        <v>715</v>
      </c>
      <c r="B45" s="61">
        <v>-3.2876616700902687E-3</v>
      </c>
      <c r="C45"/>
    </row>
    <row r="46" spans="1:3">
      <c r="A46" s="1" t="s">
        <v>716</v>
      </c>
      <c r="B46" s="61">
        <v>-2.9920345397138432E-3</v>
      </c>
      <c r="C46"/>
    </row>
    <row r="47" spans="1:3">
      <c r="A47" s="1" t="s">
        <v>0</v>
      </c>
      <c r="B47" s="61">
        <v>2.6522098449767579</v>
      </c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</sheetData>
  <mergeCells count="9">
    <mergeCell ref="A20:B20"/>
    <mergeCell ref="E20:F20"/>
    <mergeCell ref="E11:G11"/>
    <mergeCell ref="A12:B12"/>
    <mergeCell ref="B14:D14"/>
    <mergeCell ref="A15:A18"/>
    <mergeCell ref="B15:D18"/>
    <mergeCell ref="E16:E17"/>
    <mergeCell ref="F18:G18"/>
  </mergeCells>
  <conditionalFormatting pivot="1" sqref="B38:B46">
    <cfRule type="iconSet" priority="1">
      <iconSet iconSet="3Arrows">
        <cfvo type="percent" val="0"/>
        <cfvo type="num" val="0"/>
        <cfvo type="num" val="0.02"/>
      </iconSet>
    </cfRule>
  </conditionalFormatting>
  <hyperlinks>
    <hyperlink ref="E11:G11" r:id="rId3" location="OBJETIVOS!A1" display="Regresar a Objetivos Estratégicos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G3" sqref="G3"/>
    </sheetView>
  </sheetViews>
  <sheetFormatPr baseColWidth="10" defaultRowHeight="15"/>
  <cols>
    <col min="1" max="1" width="8" customWidth="1"/>
    <col min="2" max="2" width="11.7109375" customWidth="1"/>
    <col min="3" max="3" width="20.28515625" style="2" customWidth="1"/>
    <col min="4" max="4" width="8.85546875" customWidth="1"/>
    <col min="5" max="5" width="9.42578125" customWidth="1"/>
    <col min="6" max="6" width="12.42578125" style="26" customWidth="1"/>
    <col min="7" max="7" width="16" style="26" bestFit="1" customWidth="1"/>
  </cols>
  <sheetData>
    <row r="1" spans="1:7">
      <c r="A1" s="11" t="s">
        <v>29</v>
      </c>
      <c r="B1" t="s">
        <v>30</v>
      </c>
      <c r="C1" s="2" t="s">
        <v>31</v>
      </c>
      <c r="D1" s="11" t="s">
        <v>32</v>
      </c>
      <c r="E1" s="11" t="s">
        <v>33</v>
      </c>
      <c r="F1" s="26" t="s">
        <v>34</v>
      </c>
      <c r="G1" s="26" t="s">
        <v>694</v>
      </c>
    </row>
    <row r="2" spans="1:7">
      <c r="A2">
        <v>2008</v>
      </c>
      <c r="B2" t="s">
        <v>4</v>
      </c>
      <c r="C2" s="2">
        <v>77326.59</v>
      </c>
      <c r="D2" s="11">
        <v>70000</v>
      </c>
      <c r="E2" s="11">
        <v>95000</v>
      </c>
      <c r="F2" s="26">
        <f>(Tabla_DMRTPlasticos.accdb_1[[#This Row],[SumaDeIMPORTE]]-Tabla_DMRTPlasticos.accdb_1[[#This Row],[L.Base]])/(Tabla_DMRTPlasticos.accdb_1[[#This Row],[L.Meta]]-Tabla_DMRTPlasticos.accdb_1[[#This Row],[L.Base]])/100</f>
        <v>2.9306359999999986E-3</v>
      </c>
      <c r="G2" s="26">
        <f>Tabla_DMRTPlasticos.accdb_1[[#This Row],[SumaDeIMPORTE]]/Tabla_DMRTPlasticos.accdb_1[[#This Row],[L.Meta]]</f>
        <v>0.81396410526315788</v>
      </c>
    </row>
    <row r="3" spans="1:7">
      <c r="A3">
        <v>2008</v>
      </c>
      <c r="B3" t="s">
        <v>8</v>
      </c>
      <c r="C3" s="2">
        <v>146437.6</v>
      </c>
      <c r="D3" s="11">
        <v>70000</v>
      </c>
      <c r="E3" s="11">
        <v>95000</v>
      </c>
      <c r="F3" s="26">
        <f>(Tabla_DMRTPlasticos.accdb_1[[#This Row],[SumaDeIMPORTE]]-Tabla_DMRTPlasticos.accdb_1[[#This Row],[L.Base]])/(Tabla_DMRTPlasticos.accdb_1[[#This Row],[L.Meta]]-Tabla_DMRTPlasticos.accdb_1[[#This Row],[L.Base]])/100</f>
        <v>3.0575040000000001E-2</v>
      </c>
      <c r="G3" s="26">
        <f>Tabla_DMRTPlasticos.accdb_1[[#This Row],[SumaDeIMPORTE]]/Tabla_DMRTPlasticos.accdb_1[[#This Row],[L.Meta]]</f>
        <v>1.5414484210526316</v>
      </c>
    </row>
    <row r="4" spans="1:7">
      <c r="A4">
        <v>2008</v>
      </c>
      <c r="B4" t="s">
        <v>12</v>
      </c>
      <c r="C4" s="2">
        <v>84619.63</v>
      </c>
      <c r="D4" s="11">
        <v>70000</v>
      </c>
      <c r="E4" s="11">
        <v>95000</v>
      </c>
      <c r="F4" s="26">
        <f>(Tabla_DMRTPlasticos.accdb_1[[#This Row],[SumaDeIMPORTE]]-Tabla_DMRTPlasticos.accdb_1[[#This Row],[L.Base]])/(Tabla_DMRTPlasticos.accdb_1[[#This Row],[L.Meta]]-Tabla_DMRTPlasticos.accdb_1[[#This Row],[L.Base]])/100</f>
        <v>5.8478520000000023E-3</v>
      </c>
      <c r="G4" s="26">
        <f>Tabla_DMRTPlasticos.accdb_1[[#This Row],[SumaDeIMPORTE]]/Tabla_DMRTPlasticos.accdb_1[[#This Row],[L.Meta]]</f>
        <v>0.89073294736842112</v>
      </c>
    </row>
    <row r="5" spans="1:7">
      <c r="A5">
        <v>2008</v>
      </c>
      <c r="B5" t="s">
        <v>1</v>
      </c>
      <c r="C5" s="2">
        <v>60222.14</v>
      </c>
      <c r="D5" s="11">
        <v>70000</v>
      </c>
      <c r="E5" s="11">
        <v>95000</v>
      </c>
      <c r="F5" s="26">
        <f>(Tabla_DMRTPlasticos.accdb_1[[#This Row],[SumaDeIMPORTE]]-Tabla_DMRTPlasticos.accdb_1[[#This Row],[L.Base]])/(Tabla_DMRTPlasticos.accdb_1[[#This Row],[L.Meta]]-Tabla_DMRTPlasticos.accdb_1[[#This Row],[L.Base]])/100</f>
        <v>-3.9111440000000001E-3</v>
      </c>
      <c r="G5" s="26">
        <f>Tabla_DMRTPlasticos.accdb_1[[#This Row],[SumaDeIMPORTE]]/Tabla_DMRTPlasticos.accdb_1[[#This Row],[L.Meta]]</f>
        <v>0.63391726315789476</v>
      </c>
    </row>
    <row r="6" spans="1:7">
      <c r="A6">
        <v>2008</v>
      </c>
      <c r="B6" t="s">
        <v>2</v>
      </c>
      <c r="C6" s="2">
        <v>99737.82</v>
      </c>
      <c r="D6" s="11">
        <v>70000</v>
      </c>
      <c r="E6" s="11">
        <v>95000</v>
      </c>
      <c r="F6" s="26">
        <f>(Tabla_DMRTPlasticos.accdb_1[[#This Row],[SumaDeIMPORTE]]-Tabla_DMRTPlasticos.accdb_1[[#This Row],[L.Base]])/(Tabla_DMRTPlasticos.accdb_1[[#This Row],[L.Meta]]-Tabla_DMRTPlasticos.accdb_1[[#This Row],[L.Base]])/100</f>
        <v>1.1895128000000003E-2</v>
      </c>
      <c r="G6" s="26">
        <f>Tabla_DMRTPlasticos.accdb_1[[#This Row],[SumaDeIMPORTE]]/Tabla_DMRTPlasticos.accdb_1[[#This Row],[L.Meta]]</f>
        <v>1.0498717894736842</v>
      </c>
    </row>
    <row r="7" spans="1:7">
      <c r="A7">
        <v>2008</v>
      </c>
      <c r="B7" t="s">
        <v>7</v>
      </c>
      <c r="C7" s="2">
        <v>131505.65</v>
      </c>
      <c r="D7" s="11">
        <v>70000</v>
      </c>
      <c r="E7" s="11">
        <v>95000</v>
      </c>
      <c r="F7" s="26">
        <f>(Tabla_DMRTPlasticos.accdb_1[[#This Row],[SumaDeIMPORTE]]-Tabla_DMRTPlasticos.accdb_1[[#This Row],[L.Base]])/(Tabla_DMRTPlasticos.accdb_1[[#This Row],[L.Meta]]-Tabla_DMRTPlasticos.accdb_1[[#This Row],[L.Base]])/100</f>
        <v>2.4602259999999997E-2</v>
      </c>
      <c r="G7" s="26">
        <f>Tabla_DMRTPlasticos.accdb_1[[#This Row],[SumaDeIMPORTE]]/Tabla_DMRTPlasticos.accdb_1[[#This Row],[L.Meta]]</f>
        <v>1.3842699999999999</v>
      </c>
    </row>
    <row r="8" spans="1:7">
      <c r="A8">
        <v>2008</v>
      </c>
      <c r="B8" t="s">
        <v>6</v>
      </c>
      <c r="C8" s="2">
        <v>94008.25</v>
      </c>
      <c r="D8" s="11">
        <v>70000</v>
      </c>
      <c r="E8" s="11">
        <v>95000</v>
      </c>
      <c r="F8" s="26">
        <f>(Tabla_DMRTPlasticos.accdb_1[[#This Row],[SumaDeIMPORTE]]-Tabla_DMRTPlasticos.accdb_1[[#This Row],[L.Base]])/(Tabla_DMRTPlasticos.accdb_1[[#This Row],[L.Meta]]-Tabla_DMRTPlasticos.accdb_1[[#This Row],[L.Base]])/100</f>
        <v>9.6033000000000004E-3</v>
      </c>
      <c r="G8" s="26">
        <f>Tabla_DMRTPlasticos.accdb_1[[#This Row],[SumaDeIMPORTE]]/Tabla_DMRTPlasticos.accdb_1[[#This Row],[L.Meta]]</f>
        <v>0.9895605263157895</v>
      </c>
    </row>
    <row r="9" spans="1:7">
      <c r="A9">
        <v>2008</v>
      </c>
      <c r="B9" t="s">
        <v>3</v>
      </c>
      <c r="C9" s="2">
        <v>88433.95</v>
      </c>
      <c r="D9" s="11">
        <v>70000</v>
      </c>
      <c r="E9" s="11">
        <v>95000</v>
      </c>
      <c r="F9" s="26">
        <f>(Tabla_DMRTPlasticos.accdb_1[[#This Row],[SumaDeIMPORTE]]-Tabla_DMRTPlasticos.accdb_1[[#This Row],[L.Base]])/(Tabla_DMRTPlasticos.accdb_1[[#This Row],[L.Meta]]-Tabla_DMRTPlasticos.accdb_1[[#This Row],[L.Base]])/100</f>
        <v>7.3735799999999985E-3</v>
      </c>
      <c r="G9" s="26">
        <f>Tabla_DMRTPlasticos.accdb_1[[#This Row],[SumaDeIMPORTE]]/Tabla_DMRTPlasticos.accdb_1[[#This Row],[L.Meta]]</f>
        <v>0.93088368421052625</v>
      </c>
    </row>
    <row r="10" spans="1:7">
      <c r="A10">
        <v>2008</v>
      </c>
      <c r="B10" t="s">
        <v>5</v>
      </c>
      <c r="C10" s="2">
        <v>140370.82</v>
      </c>
      <c r="D10" s="11">
        <v>70000</v>
      </c>
      <c r="E10" s="11">
        <v>95000</v>
      </c>
      <c r="F10" s="26">
        <f>(Tabla_DMRTPlasticos.accdb_1[[#This Row],[SumaDeIMPORTE]]-Tabla_DMRTPlasticos.accdb_1[[#This Row],[L.Base]])/(Tabla_DMRTPlasticos.accdb_1[[#This Row],[L.Meta]]-Tabla_DMRTPlasticos.accdb_1[[#This Row],[L.Base]])/100</f>
        <v>2.8148328000000004E-2</v>
      </c>
      <c r="G10" s="26">
        <f>Tabla_DMRTPlasticos.accdb_1[[#This Row],[SumaDeIMPORTE]]/Tabla_DMRTPlasticos.accdb_1[[#This Row],[L.Meta]]</f>
        <v>1.4775875789473685</v>
      </c>
    </row>
    <row r="11" spans="1:7">
      <c r="A11">
        <v>2008</v>
      </c>
      <c r="B11" t="s">
        <v>11</v>
      </c>
      <c r="C11" s="2">
        <v>55343.98</v>
      </c>
      <c r="D11" s="11">
        <v>70000</v>
      </c>
      <c r="E11" s="11">
        <v>95000</v>
      </c>
      <c r="F11" s="26">
        <f>(Tabla_DMRTPlasticos.accdb_1[[#This Row],[SumaDeIMPORTE]]-Tabla_DMRTPlasticos.accdb_1[[#This Row],[L.Base]])/(Tabla_DMRTPlasticos.accdb_1[[#This Row],[L.Meta]]-Tabla_DMRTPlasticos.accdb_1[[#This Row],[L.Base]])/100</f>
        <v>-5.8624079999999986E-3</v>
      </c>
      <c r="G11" s="26">
        <f>Tabla_DMRTPlasticos.accdb_1[[#This Row],[SumaDeIMPORTE]]/Tabla_DMRTPlasticos.accdb_1[[#This Row],[L.Meta]]</f>
        <v>0.5825682105263158</v>
      </c>
    </row>
    <row r="12" spans="1:7">
      <c r="A12">
        <v>2008</v>
      </c>
      <c r="B12" t="s">
        <v>10</v>
      </c>
      <c r="C12" s="2">
        <v>75492.59</v>
      </c>
      <c r="D12" s="11">
        <v>70000</v>
      </c>
      <c r="E12" s="11">
        <v>95000</v>
      </c>
      <c r="F12" s="26">
        <f>(Tabla_DMRTPlasticos.accdb_1[[#This Row],[SumaDeIMPORTE]]-Tabla_DMRTPlasticos.accdb_1[[#This Row],[L.Base]])/(Tabla_DMRTPlasticos.accdb_1[[#This Row],[L.Meta]]-Tabla_DMRTPlasticos.accdb_1[[#This Row],[L.Base]])/100</f>
        <v>2.1970359999999986E-3</v>
      </c>
      <c r="G12" s="26">
        <f>Tabla_DMRTPlasticos.accdb_1[[#This Row],[SumaDeIMPORTE]]/Tabla_DMRTPlasticos.accdb_1[[#This Row],[L.Meta]]</f>
        <v>0.79465884210526316</v>
      </c>
    </row>
    <row r="13" spans="1:7">
      <c r="A13">
        <v>2008</v>
      </c>
      <c r="B13" t="s">
        <v>9</v>
      </c>
      <c r="C13" s="2">
        <v>80139.7</v>
      </c>
      <c r="D13" s="11">
        <v>70000</v>
      </c>
      <c r="E13" s="11">
        <v>95000</v>
      </c>
      <c r="F13" s="26">
        <f>(Tabla_DMRTPlasticos.accdb_1[[#This Row],[SumaDeIMPORTE]]-Tabla_DMRTPlasticos.accdb_1[[#This Row],[L.Base]])/(Tabla_DMRTPlasticos.accdb_1[[#This Row],[L.Meta]]-Tabla_DMRTPlasticos.accdb_1[[#This Row],[L.Base]])/100</f>
        <v>4.0558799999999987E-3</v>
      </c>
      <c r="G13" s="26">
        <f>Tabla_DMRTPlasticos.accdb_1[[#This Row],[SumaDeIMPORTE]]/Tabla_DMRTPlasticos.accdb_1[[#This Row],[L.Meta]]</f>
        <v>0.84357578947368417</v>
      </c>
    </row>
    <row r="14" spans="1:7">
      <c r="A14">
        <v>2009</v>
      </c>
      <c r="B14" t="s">
        <v>4</v>
      </c>
      <c r="C14" s="2">
        <v>86319.23</v>
      </c>
      <c r="D14" s="11">
        <v>70000</v>
      </c>
      <c r="E14" s="11">
        <v>95000</v>
      </c>
      <c r="F14" s="26">
        <f>(Tabla_DMRTPlasticos.accdb_1[[#This Row],[SumaDeIMPORTE]]-Tabla_DMRTPlasticos.accdb_1[[#This Row],[L.Base]])/(Tabla_DMRTPlasticos.accdb_1[[#This Row],[L.Meta]]-Tabla_DMRTPlasticos.accdb_1[[#This Row],[L.Base]])/100</f>
        <v>6.5276919999999981E-3</v>
      </c>
      <c r="G14" s="26">
        <f>Tabla_DMRTPlasticos.accdb_1[[#This Row],[SumaDeIMPORTE]]/Tabla_DMRTPlasticos.accdb_1[[#This Row],[L.Meta]]</f>
        <v>0.90862347368421048</v>
      </c>
    </row>
    <row r="15" spans="1:7">
      <c r="A15">
        <v>2009</v>
      </c>
      <c r="B15" t="s">
        <v>8</v>
      </c>
      <c r="C15" s="2">
        <v>60539.13</v>
      </c>
      <c r="D15" s="11">
        <v>70000</v>
      </c>
      <c r="E15" s="11">
        <v>95000</v>
      </c>
      <c r="F15" s="26">
        <f>(Tabla_DMRTPlasticos.accdb_1[[#This Row],[SumaDeIMPORTE]]-Tabla_DMRTPlasticos.accdb_1[[#This Row],[L.Base]])/(Tabla_DMRTPlasticos.accdb_1[[#This Row],[L.Meta]]-Tabla_DMRTPlasticos.accdb_1[[#This Row],[L.Base]])/100</f>
        <v>-3.7843480000000012E-3</v>
      </c>
      <c r="G15" s="26">
        <f>Tabla_DMRTPlasticos.accdb_1[[#This Row],[SumaDeIMPORTE]]/Tabla_DMRTPlasticos.accdb_1[[#This Row],[L.Meta]]</f>
        <v>0.63725399999999999</v>
      </c>
    </row>
    <row r="16" spans="1:7">
      <c r="A16">
        <v>2009</v>
      </c>
      <c r="B16" t="s">
        <v>12</v>
      </c>
      <c r="C16" s="2">
        <v>153643.69</v>
      </c>
      <c r="D16" s="11">
        <v>70000</v>
      </c>
      <c r="E16" s="11">
        <v>95000</v>
      </c>
      <c r="F16" s="26">
        <f>(Tabla_DMRTPlasticos.accdb_1[[#This Row],[SumaDeIMPORTE]]-Tabla_DMRTPlasticos.accdb_1[[#This Row],[L.Base]])/(Tabla_DMRTPlasticos.accdb_1[[#This Row],[L.Meta]]-Tabla_DMRTPlasticos.accdb_1[[#This Row],[L.Base]])/100</f>
        <v>3.3457476E-2</v>
      </c>
      <c r="G16" s="26">
        <f>Tabla_DMRTPlasticos.accdb_1[[#This Row],[SumaDeIMPORTE]]/Tabla_DMRTPlasticos.accdb_1[[#This Row],[L.Meta]]</f>
        <v>1.617302</v>
      </c>
    </row>
    <row r="17" spans="1:7">
      <c r="A17">
        <v>2009</v>
      </c>
      <c r="B17" t="s">
        <v>1</v>
      </c>
      <c r="C17" s="2">
        <v>137055.37</v>
      </c>
      <c r="D17" s="11">
        <v>70000</v>
      </c>
      <c r="E17" s="11">
        <v>95000</v>
      </c>
      <c r="F17" s="26">
        <f>(Tabla_DMRTPlasticos.accdb_1[[#This Row],[SumaDeIMPORTE]]-Tabla_DMRTPlasticos.accdb_1[[#This Row],[L.Base]])/(Tabla_DMRTPlasticos.accdb_1[[#This Row],[L.Meta]]-Tabla_DMRTPlasticos.accdb_1[[#This Row],[L.Base]])/100</f>
        <v>2.6822147999999997E-2</v>
      </c>
      <c r="G17" s="26">
        <f>Tabla_DMRTPlasticos.accdb_1[[#This Row],[SumaDeIMPORTE]]/Tabla_DMRTPlasticos.accdb_1[[#This Row],[L.Meta]]</f>
        <v>1.4426881052631579</v>
      </c>
    </row>
    <row r="18" spans="1:7">
      <c r="A18">
        <v>2009</v>
      </c>
      <c r="B18" t="s">
        <v>2</v>
      </c>
      <c r="C18" s="2">
        <v>130513.04</v>
      </c>
      <c r="D18" s="11">
        <v>70000</v>
      </c>
      <c r="E18" s="11">
        <v>95000</v>
      </c>
      <c r="F18" s="26">
        <f>(Tabla_DMRTPlasticos.accdb_1[[#This Row],[SumaDeIMPORTE]]-Tabla_DMRTPlasticos.accdb_1[[#This Row],[L.Base]])/(Tabla_DMRTPlasticos.accdb_1[[#This Row],[L.Meta]]-Tabla_DMRTPlasticos.accdb_1[[#This Row],[L.Base]])/100</f>
        <v>2.4205215999999998E-2</v>
      </c>
      <c r="G18" s="26">
        <f>Tabla_DMRTPlasticos.accdb_1[[#This Row],[SumaDeIMPORTE]]/Tabla_DMRTPlasticos.accdb_1[[#This Row],[L.Meta]]</f>
        <v>1.3738214736842105</v>
      </c>
    </row>
    <row r="19" spans="1:7">
      <c r="A19">
        <v>2009</v>
      </c>
      <c r="B19" t="s">
        <v>7</v>
      </c>
      <c r="C19" s="2">
        <v>35097.269999999997</v>
      </c>
      <c r="D19" s="11">
        <v>70000</v>
      </c>
      <c r="E19" s="11">
        <v>95000</v>
      </c>
      <c r="F19" s="26">
        <f>(Tabla_DMRTPlasticos.accdb_1[[#This Row],[SumaDeIMPORTE]]-Tabla_DMRTPlasticos.accdb_1[[#This Row],[L.Base]])/(Tabla_DMRTPlasticos.accdb_1[[#This Row],[L.Meta]]-Tabla_DMRTPlasticos.accdb_1[[#This Row],[L.Base]])/100</f>
        <v>-1.3961092000000001E-2</v>
      </c>
      <c r="G19" s="26">
        <f>Tabla_DMRTPlasticos.accdb_1[[#This Row],[SumaDeIMPORTE]]/Tabla_DMRTPlasticos.accdb_1[[#This Row],[L.Meta]]</f>
        <v>0.36944494736842104</v>
      </c>
    </row>
    <row r="20" spans="1:7">
      <c r="A20">
        <v>2009</v>
      </c>
      <c r="B20" t="s">
        <v>6</v>
      </c>
      <c r="C20" s="2">
        <v>40126.83</v>
      </c>
      <c r="D20" s="11">
        <v>70000</v>
      </c>
      <c r="E20" s="11">
        <v>95000</v>
      </c>
      <c r="F20" s="26">
        <f>(Tabla_DMRTPlasticos.accdb_1[[#This Row],[SumaDeIMPORTE]]-Tabla_DMRTPlasticos.accdb_1[[#This Row],[L.Base]])/(Tabla_DMRTPlasticos.accdb_1[[#This Row],[L.Meta]]-Tabla_DMRTPlasticos.accdb_1[[#This Row],[L.Base]])/100</f>
        <v>-1.1949267999999999E-2</v>
      </c>
      <c r="G20" s="26">
        <f>Tabla_DMRTPlasticos.accdb_1[[#This Row],[SumaDeIMPORTE]]/Tabla_DMRTPlasticos.accdb_1[[#This Row],[L.Meta]]</f>
        <v>0.42238768421052636</v>
      </c>
    </row>
    <row r="21" spans="1:7">
      <c r="A21">
        <v>2009</v>
      </c>
      <c r="B21" t="s">
        <v>3</v>
      </c>
      <c r="C21" s="2">
        <v>66606.45</v>
      </c>
      <c r="D21" s="11">
        <v>70000</v>
      </c>
      <c r="E21" s="11">
        <v>95000</v>
      </c>
      <c r="F21" s="26">
        <f>(Tabla_DMRTPlasticos.accdb_1[[#This Row],[SumaDeIMPORTE]]-Tabla_DMRTPlasticos.accdb_1[[#This Row],[L.Base]])/(Tabla_DMRTPlasticos.accdb_1[[#This Row],[L.Meta]]-Tabla_DMRTPlasticos.accdb_1[[#This Row],[L.Base]])/100</f>
        <v>-1.3574200000000011E-3</v>
      </c>
      <c r="G21" s="26">
        <f>Tabla_DMRTPlasticos.accdb_1[[#This Row],[SumaDeIMPORTE]]/Tabla_DMRTPlasticos.accdb_1[[#This Row],[L.Meta]]</f>
        <v>0.70112052631578947</v>
      </c>
    </row>
    <row r="22" spans="1:7">
      <c r="A22">
        <v>2009</v>
      </c>
      <c r="B22" t="s">
        <v>5</v>
      </c>
      <c r="C22" s="2">
        <v>54399.63</v>
      </c>
      <c r="D22" s="11">
        <v>70000</v>
      </c>
      <c r="E22" s="11">
        <v>95000</v>
      </c>
      <c r="F22" s="26">
        <f>(Tabla_DMRTPlasticos.accdb_1[[#This Row],[SumaDeIMPORTE]]-Tabla_DMRTPlasticos.accdb_1[[#This Row],[L.Base]])/(Tabla_DMRTPlasticos.accdb_1[[#This Row],[L.Meta]]-Tabla_DMRTPlasticos.accdb_1[[#This Row],[L.Base]])/100</f>
        <v>-6.2401480000000009E-3</v>
      </c>
      <c r="G22" s="26">
        <f>Tabla_DMRTPlasticos.accdb_1[[#This Row],[SumaDeIMPORTE]]/Tabla_DMRTPlasticos.accdb_1[[#This Row],[L.Meta]]</f>
        <v>0.57262768421052623</v>
      </c>
    </row>
    <row r="23" spans="1:7">
      <c r="A23">
        <v>2009</v>
      </c>
      <c r="B23" t="s">
        <v>11</v>
      </c>
      <c r="C23" s="2">
        <v>119046.98</v>
      </c>
      <c r="D23" s="11">
        <v>70000</v>
      </c>
      <c r="E23" s="11">
        <v>95000</v>
      </c>
      <c r="F23" s="26">
        <f>(Tabla_DMRTPlasticos.accdb_1[[#This Row],[SumaDeIMPORTE]]-Tabla_DMRTPlasticos.accdb_1[[#This Row],[L.Base]])/(Tabla_DMRTPlasticos.accdb_1[[#This Row],[L.Meta]]-Tabla_DMRTPlasticos.accdb_1[[#This Row],[L.Base]])/100</f>
        <v>1.9618791999999999E-2</v>
      </c>
      <c r="G23" s="26">
        <f>Tabla_DMRTPlasticos.accdb_1[[#This Row],[SumaDeIMPORTE]]/Tabla_DMRTPlasticos.accdb_1[[#This Row],[L.Meta]]</f>
        <v>1.2531261052631579</v>
      </c>
    </row>
    <row r="24" spans="1:7">
      <c r="A24">
        <v>2009</v>
      </c>
      <c r="B24" t="s">
        <v>10</v>
      </c>
      <c r="C24" s="2">
        <v>79172.45</v>
      </c>
      <c r="D24" s="11">
        <v>70000</v>
      </c>
      <c r="E24" s="11">
        <v>95000</v>
      </c>
      <c r="F24" s="26">
        <f>(Tabla_DMRTPlasticos.accdb_1[[#This Row],[SumaDeIMPORTE]]-Tabla_DMRTPlasticos.accdb_1[[#This Row],[L.Base]])/(Tabla_DMRTPlasticos.accdb_1[[#This Row],[L.Meta]]-Tabla_DMRTPlasticos.accdb_1[[#This Row],[L.Base]])/100</f>
        <v>3.6689799999999988E-3</v>
      </c>
      <c r="G24" s="26">
        <f>Tabla_DMRTPlasticos.accdb_1[[#This Row],[SumaDeIMPORTE]]/Tabla_DMRTPlasticos.accdb_1[[#This Row],[L.Meta]]</f>
        <v>0.83339421052631579</v>
      </c>
    </row>
    <row r="25" spans="1:7">
      <c r="A25">
        <v>2009</v>
      </c>
      <c r="B25" t="s">
        <v>9</v>
      </c>
      <c r="C25" s="2">
        <v>97754.21</v>
      </c>
      <c r="D25" s="11">
        <v>70000</v>
      </c>
      <c r="E25" s="11">
        <v>95000</v>
      </c>
      <c r="F25" s="26">
        <f>(Tabla_DMRTPlasticos.accdb_1[[#This Row],[SumaDeIMPORTE]]-Tabla_DMRTPlasticos.accdb_1[[#This Row],[L.Base]])/(Tabla_DMRTPlasticos.accdb_1[[#This Row],[L.Meta]]-Tabla_DMRTPlasticos.accdb_1[[#This Row],[L.Base]])/100</f>
        <v>1.1101684000000002E-2</v>
      </c>
      <c r="G25" s="26">
        <f>Tabla_DMRTPlasticos.accdb_1[[#This Row],[SumaDeIMPORTE]]/Tabla_DMRTPlasticos.accdb_1[[#This Row],[L.Meta]]</f>
        <v>1.0289916842105264</v>
      </c>
    </row>
    <row r="26" spans="1:7">
      <c r="A26" s="30"/>
      <c r="B26" s="30"/>
      <c r="C26" s="31"/>
      <c r="D26" s="30"/>
      <c r="E26" s="30"/>
      <c r="F26" s="32"/>
      <c r="G26" s="32"/>
    </row>
    <row r="29" spans="1:7">
      <c r="A29" s="1"/>
      <c r="B29" s="2"/>
      <c r="C29" s="1"/>
      <c r="D29" s="2"/>
      <c r="E29" s="26"/>
    </row>
    <row r="30" spans="1:7">
      <c r="A30" s="1"/>
      <c r="B30" s="2"/>
      <c r="C30" s="1"/>
      <c r="D30" s="2"/>
      <c r="E30" s="26"/>
    </row>
    <row r="31" spans="1:7">
      <c r="A31" s="1"/>
      <c r="B31" s="2"/>
      <c r="C31" s="1"/>
      <c r="D31" s="2"/>
      <c r="E31" s="26"/>
    </row>
    <row r="32" spans="1:7">
      <c r="A32" s="1"/>
      <c r="B32" s="2"/>
      <c r="C32" s="1"/>
      <c r="D32" s="2"/>
      <c r="E32" s="26"/>
    </row>
    <row r="33" spans="1:5">
      <c r="A33" s="1"/>
      <c r="B33" s="2"/>
      <c r="C33" s="1"/>
      <c r="D33" s="2"/>
      <c r="E33" s="26"/>
    </row>
    <row r="34" spans="1:5">
      <c r="A34" s="1"/>
      <c r="B34" s="2"/>
      <c r="C34" s="1"/>
      <c r="D34" s="2"/>
      <c r="E34" s="26"/>
    </row>
    <row r="35" spans="1:5">
      <c r="A35" s="1"/>
      <c r="B35" s="2"/>
      <c r="C35" s="1"/>
      <c r="D35" s="2"/>
      <c r="E35" s="26"/>
    </row>
    <row r="36" spans="1:5">
      <c r="A36" s="1"/>
      <c r="B36" s="2"/>
      <c r="C36" s="1"/>
      <c r="D36" s="2"/>
      <c r="E36" s="26"/>
    </row>
    <row r="37" spans="1:5">
      <c r="A37" s="1"/>
      <c r="B37" s="2"/>
      <c r="C37" s="1"/>
      <c r="D37" s="2"/>
      <c r="E37" s="26"/>
    </row>
    <row r="38" spans="1:5">
      <c r="A38" s="1"/>
      <c r="B38" s="2"/>
      <c r="C38" s="1"/>
      <c r="D38" s="2"/>
      <c r="E38" s="26"/>
    </row>
    <row r="39" spans="1:5">
      <c r="A39" s="1"/>
      <c r="B39" s="2"/>
      <c r="C39" s="1"/>
      <c r="D39" s="2"/>
      <c r="E39" s="26"/>
    </row>
    <row r="40" spans="1:5">
      <c r="A40" s="67"/>
      <c r="B40" s="68"/>
      <c r="C40" s="67"/>
      <c r="D40" s="68"/>
      <c r="E40" s="26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M9" sqref="M9"/>
    </sheetView>
  </sheetViews>
  <sheetFormatPr baseColWidth="10" defaultRowHeight="15"/>
  <cols>
    <col min="1" max="1" width="15.42578125" bestFit="1" customWidth="1"/>
    <col min="2" max="2" width="13.5703125" customWidth="1"/>
    <col min="3" max="3" width="8" bestFit="1" customWidth="1"/>
    <col min="4" max="4" width="11.7109375" bestFit="1" customWidth="1"/>
  </cols>
  <sheetData>
    <row r="1" spans="1:4">
      <c r="A1" s="11" t="s">
        <v>44</v>
      </c>
      <c r="B1" t="s">
        <v>45</v>
      </c>
      <c r="C1" t="s">
        <v>29</v>
      </c>
      <c r="D1" t="s">
        <v>30</v>
      </c>
    </row>
    <row r="2" spans="1:4">
      <c r="A2" t="s">
        <v>46</v>
      </c>
      <c r="B2">
        <v>5</v>
      </c>
      <c r="C2">
        <v>2008</v>
      </c>
      <c r="D2" t="s">
        <v>3</v>
      </c>
    </row>
    <row r="3" spans="1:4">
      <c r="A3" t="s">
        <v>47</v>
      </c>
      <c r="B3">
        <v>5</v>
      </c>
      <c r="C3">
        <v>2008</v>
      </c>
      <c r="D3" t="s">
        <v>1</v>
      </c>
    </row>
    <row r="4" spans="1:4">
      <c r="A4" t="s">
        <v>48</v>
      </c>
      <c r="B4">
        <v>5</v>
      </c>
      <c r="C4">
        <v>2008</v>
      </c>
      <c r="D4" t="s">
        <v>1</v>
      </c>
    </row>
    <row r="5" spans="1:4">
      <c r="A5" t="s">
        <v>49</v>
      </c>
      <c r="B5">
        <v>5</v>
      </c>
      <c r="C5">
        <v>2008</v>
      </c>
      <c r="D5" t="s">
        <v>2</v>
      </c>
    </row>
    <row r="6" spans="1:4">
      <c r="A6" t="s">
        <v>50</v>
      </c>
      <c r="B6">
        <v>5</v>
      </c>
      <c r="C6">
        <v>2008</v>
      </c>
      <c r="D6" t="s">
        <v>1</v>
      </c>
    </row>
    <row r="7" spans="1:4">
      <c r="A7" t="s">
        <v>51</v>
      </c>
      <c r="B7">
        <v>5</v>
      </c>
      <c r="C7">
        <v>2008</v>
      </c>
      <c r="D7" t="s">
        <v>1</v>
      </c>
    </row>
    <row r="8" spans="1:4">
      <c r="A8" t="s">
        <v>52</v>
      </c>
      <c r="B8">
        <v>5</v>
      </c>
      <c r="C8">
        <v>2008</v>
      </c>
      <c r="D8" t="s">
        <v>1</v>
      </c>
    </row>
    <row r="9" spans="1:4">
      <c r="A9" t="s">
        <v>53</v>
      </c>
      <c r="B9">
        <v>5</v>
      </c>
      <c r="C9">
        <v>2008</v>
      </c>
      <c r="D9" t="s">
        <v>9</v>
      </c>
    </row>
    <row r="10" spans="1:4">
      <c r="A10" t="s">
        <v>54</v>
      </c>
      <c r="B10">
        <v>1</v>
      </c>
      <c r="C10">
        <v>2008</v>
      </c>
      <c r="D10" t="s">
        <v>5</v>
      </c>
    </row>
    <row r="11" spans="1:4">
      <c r="A11" t="s">
        <v>55</v>
      </c>
      <c r="B11">
        <v>5</v>
      </c>
      <c r="C11">
        <v>2008</v>
      </c>
      <c r="D11" t="s">
        <v>6</v>
      </c>
    </row>
    <row r="12" spans="1:4">
      <c r="A12" t="s">
        <v>56</v>
      </c>
      <c r="B12">
        <v>2</v>
      </c>
      <c r="C12">
        <v>2008</v>
      </c>
      <c r="D12" t="s">
        <v>7</v>
      </c>
    </row>
    <row r="13" spans="1:4">
      <c r="A13" t="s">
        <v>57</v>
      </c>
      <c r="B13">
        <v>5</v>
      </c>
      <c r="C13">
        <v>2008</v>
      </c>
      <c r="D13" t="s">
        <v>1</v>
      </c>
    </row>
    <row r="14" spans="1:4">
      <c r="A14" t="s">
        <v>58</v>
      </c>
      <c r="B14">
        <v>4</v>
      </c>
      <c r="C14">
        <v>2008</v>
      </c>
      <c r="D14" t="s">
        <v>11</v>
      </c>
    </row>
    <row r="15" spans="1:4">
      <c r="A15" t="s">
        <v>59</v>
      </c>
      <c r="B15">
        <v>2</v>
      </c>
      <c r="C15">
        <v>2008</v>
      </c>
      <c r="D15" t="s">
        <v>11</v>
      </c>
    </row>
    <row r="16" spans="1:4">
      <c r="A16" t="s">
        <v>60</v>
      </c>
      <c r="B16">
        <v>2</v>
      </c>
      <c r="C16">
        <v>2008</v>
      </c>
      <c r="D16" t="s">
        <v>10</v>
      </c>
    </row>
    <row r="17" spans="1:4">
      <c r="A17" t="s">
        <v>61</v>
      </c>
      <c r="B17">
        <v>3</v>
      </c>
      <c r="C17">
        <v>2008</v>
      </c>
      <c r="D17" t="s">
        <v>9</v>
      </c>
    </row>
    <row r="18" spans="1:4">
      <c r="A18" t="s">
        <v>62</v>
      </c>
      <c r="B18">
        <v>3</v>
      </c>
      <c r="C18">
        <v>2008</v>
      </c>
      <c r="D18" t="s">
        <v>9</v>
      </c>
    </row>
    <row r="19" spans="1:4">
      <c r="A19" t="s">
        <v>63</v>
      </c>
      <c r="B19">
        <v>5</v>
      </c>
      <c r="C19">
        <v>2008</v>
      </c>
      <c r="D19" t="s">
        <v>1</v>
      </c>
    </row>
    <row r="20" spans="1:4">
      <c r="A20" t="s">
        <v>64</v>
      </c>
      <c r="B20">
        <v>5</v>
      </c>
      <c r="C20">
        <v>2008</v>
      </c>
      <c r="D20" t="s">
        <v>1</v>
      </c>
    </row>
    <row r="21" spans="1:4">
      <c r="A21" t="s">
        <v>65</v>
      </c>
      <c r="B21">
        <v>5</v>
      </c>
      <c r="C21">
        <v>2009</v>
      </c>
      <c r="D21" t="s">
        <v>3</v>
      </c>
    </row>
    <row r="22" spans="1:4">
      <c r="A22" t="s">
        <v>66</v>
      </c>
      <c r="B22">
        <v>5</v>
      </c>
      <c r="C22">
        <v>2008</v>
      </c>
      <c r="D22" t="s">
        <v>1</v>
      </c>
    </row>
    <row r="23" spans="1:4">
      <c r="A23" t="s">
        <v>67</v>
      </c>
      <c r="B23">
        <v>2</v>
      </c>
      <c r="C23">
        <v>2009</v>
      </c>
      <c r="D23" t="s">
        <v>5</v>
      </c>
    </row>
    <row r="24" spans="1:4">
      <c r="A24" t="s">
        <v>68</v>
      </c>
      <c r="B24">
        <v>1</v>
      </c>
      <c r="C24">
        <v>2009</v>
      </c>
      <c r="D24" t="s">
        <v>5</v>
      </c>
    </row>
    <row r="25" spans="1:4">
      <c r="A25" t="s">
        <v>69</v>
      </c>
      <c r="B25">
        <v>4</v>
      </c>
      <c r="C25">
        <v>2009</v>
      </c>
      <c r="D25" t="s">
        <v>10</v>
      </c>
    </row>
    <row r="26" spans="1:4">
      <c r="A26" t="s">
        <v>70</v>
      </c>
      <c r="B26">
        <v>1</v>
      </c>
      <c r="C26">
        <v>2009</v>
      </c>
      <c r="D26" t="s">
        <v>3</v>
      </c>
    </row>
    <row r="27" spans="1:4">
      <c r="A27" t="s">
        <v>71</v>
      </c>
      <c r="B27">
        <v>1</v>
      </c>
      <c r="C27">
        <v>2009</v>
      </c>
      <c r="D27" t="s">
        <v>5</v>
      </c>
    </row>
    <row r="28" spans="1:4">
      <c r="A28" t="s">
        <v>72</v>
      </c>
      <c r="B28">
        <v>3</v>
      </c>
      <c r="C28">
        <v>2009</v>
      </c>
      <c r="D28" t="s">
        <v>12</v>
      </c>
    </row>
    <row r="29" spans="1:4">
      <c r="A29" t="s">
        <v>73</v>
      </c>
      <c r="B29">
        <v>2</v>
      </c>
      <c r="C29">
        <v>2009</v>
      </c>
      <c r="D29" t="s">
        <v>8</v>
      </c>
    </row>
    <row r="30" spans="1:4">
      <c r="A30" t="s">
        <v>74</v>
      </c>
      <c r="B30">
        <v>3</v>
      </c>
      <c r="C30">
        <v>2009</v>
      </c>
      <c r="D30" t="s">
        <v>9</v>
      </c>
    </row>
    <row r="31" spans="1:4">
      <c r="A31" t="s">
        <v>75</v>
      </c>
      <c r="B31">
        <v>1</v>
      </c>
      <c r="C31">
        <v>2009</v>
      </c>
      <c r="D31" t="s">
        <v>11</v>
      </c>
    </row>
    <row r="32" spans="1:4">
      <c r="A32" t="s">
        <v>76</v>
      </c>
      <c r="B32">
        <v>1</v>
      </c>
      <c r="C32">
        <v>2009</v>
      </c>
      <c r="D32" t="s">
        <v>12</v>
      </c>
    </row>
    <row r="33" spans="1:4">
      <c r="A33" t="s">
        <v>77</v>
      </c>
      <c r="B33">
        <v>2</v>
      </c>
      <c r="C33">
        <v>2009</v>
      </c>
      <c r="D33" t="s">
        <v>11</v>
      </c>
    </row>
    <row r="34" spans="1:4">
      <c r="A34" t="s">
        <v>78</v>
      </c>
      <c r="B34">
        <v>2</v>
      </c>
      <c r="C34">
        <v>2009</v>
      </c>
      <c r="D34" t="s">
        <v>12</v>
      </c>
    </row>
    <row r="35" spans="1:4">
      <c r="A35" t="s">
        <v>79</v>
      </c>
      <c r="B35">
        <v>2</v>
      </c>
      <c r="C35">
        <v>2009</v>
      </c>
      <c r="D35" t="s">
        <v>12</v>
      </c>
    </row>
    <row r="36" spans="1:4">
      <c r="A36" t="s">
        <v>80</v>
      </c>
      <c r="B36">
        <v>2</v>
      </c>
      <c r="C36">
        <v>2008</v>
      </c>
      <c r="D36" t="s">
        <v>2</v>
      </c>
    </row>
    <row r="37" spans="1:4">
      <c r="A37" t="s">
        <v>81</v>
      </c>
      <c r="B37">
        <v>3</v>
      </c>
      <c r="C37">
        <v>2008</v>
      </c>
      <c r="D37" t="s">
        <v>9</v>
      </c>
    </row>
    <row r="38" spans="1:4">
      <c r="A38" t="s">
        <v>82</v>
      </c>
      <c r="B38">
        <v>3</v>
      </c>
      <c r="C38">
        <v>2008</v>
      </c>
      <c r="D38" t="s">
        <v>12</v>
      </c>
    </row>
    <row r="39" spans="1:4">
      <c r="A39" t="s">
        <v>83</v>
      </c>
      <c r="B39">
        <v>3</v>
      </c>
      <c r="C39">
        <v>2009</v>
      </c>
      <c r="D39" t="s">
        <v>10</v>
      </c>
    </row>
    <row r="40" spans="1:4">
      <c r="A40" t="s">
        <v>84</v>
      </c>
      <c r="B40">
        <v>3</v>
      </c>
      <c r="C40">
        <v>2009</v>
      </c>
      <c r="D40" t="s">
        <v>10</v>
      </c>
    </row>
    <row r="41" spans="1:4">
      <c r="A41" t="s">
        <v>85</v>
      </c>
      <c r="B41">
        <v>4</v>
      </c>
      <c r="C41">
        <v>2008</v>
      </c>
      <c r="D41" t="s">
        <v>7</v>
      </c>
    </row>
    <row r="42" spans="1:4">
      <c r="A42" t="s">
        <v>86</v>
      </c>
      <c r="B42">
        <v>2</v>
      </c>
      <c r="C42">
        <v>2008</v>
      </c>
      <c r="D42" t="s">
        <v>12</v>
      </c>
    </row>
    <row r="43" spans="1:4">
      <c r="A43" t="s">
        <v>87</v>
      </c>
      <c r="B43">
        <v>2</v>
      </c>
      <c r="C43">
        <v>2008</v>
      </c>
      <c r="D43" t="s">
        <v>6</v>
      </c>
    </row>
    <row r="44" spans="1:4">
      <c r="A44" t="s">
        <v>88</v>
      </c>
      <c r="B44">
        <v>2</v>
      </c>
      <c r="C44">
        <v>2008</v>
      </c>
      <c r="D44" t="s">
        <v>12</v>
      </c>
    </row>
    <row r="45" spans="1:4">
      <c r="A45" t="s">
        <v>89</v>
      </c>
      <c r="B45">
        <v>2</v>
      </c>
      <c r="C45">
        <v>2008</v>
      </c>
      <c r="D45" t="s">
        <v>6</v>
      </c>
    </row>
    <row r="46" spans="1:4">
      <c r="A46" t="s">
        <v>90</v>
      </c>
      <c r="B46">
        <v>2</v>
      </c>
      <c r="C46">
        <v>2009</v>
      </c>
      <c r="D46" t="s">
        <v>2</v>
      </c>
    </row>
    <row r="47" spans="1:4">
      <c r="A47" t="s">
        <v>91</v>
      </c>
      <c r="B47">
        <v>2</v>
      </c>
      <c r="C47">
        <v>2009</v>
      </c>
      <c r="D47" t="s">
        <v>12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C583"/>
  <sheetViews>
    <sheetView topLeftCell="A367" workbookViewId="0">
      <selection activeCell="F586" sqref="F586"/>
    </sheetView>
  </sheetViews>
  <sheetFormatPr baseColWidth="10" defaultRowHeight="15"/>
  <cols>
    <col min="1" max="1" width="21" bestFit="1" customWidth="1"/>
    <col min="2" max="2" width="8" bestFit="1" customWidth="1"/>
    <col min="3" max="3" width="11.7109375" bestFit="1" customWidth="1"/>
  </cols>
  <sheetData>
    <row r="1" spans="1:3">
      <c r="A1" s="11" t="s">
        <v>92</v>
      </c>
      <c r="B1" t="s">
        <v>29</v>
      </c>
      <c r="C1" t="s">
        <v>30</v>
      </c>
    </row>
    <row r="2" spans="1:3">
      <c r="A2" t="s">
        <v>97</v>
      </c>
      <c r="B2">
        <v>2008</v>
      </c>
      <c r="C2" t="s">
        <v>1</v>
      </c>
    </row>
    <row r="3" spans="1:3">
      <c r="A3" t="s">
        <v>104</v>
      </c>
      <c r="B3">
        <v>2008</v>
      </c>
      <c r="C3" t="s">
        <v>3</v>
      </c>
    </row>
    <row r="4" spans="1:3">
      <c r="A4" t="s">
        <v>98</v>
      </c>
      <c r="B4">
        <v>2008</v>
      </c>
      <c r="C4" t="s">
        <v>1</v>
      </c>
    </row>
    <row r="5" spans="1:3">
      <c r="A5" t="s">
        <v>99</v>
      </c>
      <c r="B5">
        <v>2008</v>
      </c>
      <c r="C5" t="s">
        <v>1</v>
      </c>
    </row>
    <row r="6" spans="1:3">
      <c r="A6" t="s">
        <v>100</v>
      </c>
      <c r="B6">
        <v>2008</v>
      </c>
      <c r="C6" t="s">
        <v>2</v>
      </c>
    </row>
    <row r="7" spans="1:3">
      <c r="A7" t="s">
        <v>101</v>
      </c>
      <c r="B7">
        <v>2008</v>
      </c>
      <c r="C7" t="s">
        <v>1</v>
      </c>
    </row>
    <row r="8" spans="1:3">
      <c r="A8" t="s">
        <v>102</v>
      </c>
      <c r="B8">
        <v>2008</v>
      </c>
      <c r="C8" t="s">
        <v>1</v>
      </c>
    </row>
    <row r="9" spans="1:3">
      <c r="A9" t="s">
        <v>103</v>
      </c>
      <c r="B9">
        <v>2008</v>
      </c>
      <c r="C9" t="s">
        <v>1</v>
      </c>
    </row>
    <row r="10" spans="1:3">
      <c r="A10" t="s">
        <v>223</v>
      </c>
      <c r="B10">
        <v>2008</v>
      </c>
      <c r="C10" t="s">
        <v>4</v>
      </c>
    </row>
    <row r="11" spans="1:3">
      <c r="A11" t="s">
        <v>224</v>
      </c>
      <c r="B11">
        <v>2008</v>
      </c>
      <c r="C11" t="s">
        <v>9</v>
      </c>
    </row>
    <row r="12" spans="1:3">
      <c r="A12" t="s">
        <v>225</v>
      </c>
      <c r="B12">
        <v>2008</v>
      </c>
      <c r="C12" t="s">
        <v>9</v>
      </c>
    </row>
    <row r="13" spans="1:3">
      <c r="A13" t="s">
        <v>226</v>
      </c>
      <c r="B13">
        <v>2008</v>
      </c>
      <c r="C13" t="s">
        <v>2</v>
      </c>
    </row>
    <row r="14" spans="1:3">
      <c r="A14" t="s">
        <v>227</v>
      </c>
      <c r="B14">
        <v>2008</v>
      </c>
      <c r="C14" t="s">
        <v>9</v>
      </c>
    </row>
    <row r="15" spans="1:3">
      <c r="A15" t="s">
        <v>228</v>
      </c>
      <c r="B15">
        <v>2008</v>
      </c>
      <c r="C15" t="s">
        <v>5</v>
      </c>
    </row>
    <row r="16" spans="1:3">
      <c r="A16" t="s">
        <v>229</v>
      </c>
      <c r="B16">
        <v>2008</v>
      </c>
      <c r="C16" t="s">
        <v>2</v>
      </c>
    </row>
    <row r="17" spans="1:3">
      <c r="A17" t="s">
        <v>230</v>
      </c>
      <c r="B17">
        <v>2008</v>
      </c>
      <c r="C17" t="s">
        <v>2</v>
      </c>
    </row>
    <row r="18" spans="1:3">
      <c r="A18" t="s">
        <v>231</v>
      </c>
      <c r="B18">
        <v>2008</v>
      </c>
      <c r="C18" t="s">
        <v>2</v>
      </c>
    </row>
    <row r="19" spans="1:3">
      <c r="A19" t="s">
        <v>232</v>
      </c>
      <c r="B19">
        <v>2008</v>
      </c>
      <c r="C19" t="s">
        <v>3</v>
      </c>
    </row>
    <row r="20" spans="1:3">
      <c r="A20" t="s">
        <v>233</v>
      </c>
      <c r="B20">
        <v>2008</v>
      </c>
      <c r="C20" t="s">
        <v>3</v>
      </c>
    </row>
    <row r="21" spans="1:3">
      <c r="A21" t="s">
        <v>234</v>
      </c>
      <c r="B21">
        <v>2008</v>
      </c>
      <c r="C21" t="s">
        <v>3</v>
      </c>
    </row>
    <row r="22" spans="1:3">
      <c r="A22" t="s">
        <v>235</v>
      </c>
      <c r="B22">
        <v>2008</v>
      </c>
      <c r="C22" t="s">
        <v>2</v>
      </c>
    </row>
    <row r="23" spans="1:3">
      <c r="A23" t="s">
        <v>236</v>
      </c>
      <c r="B23">
        <v>2008</v>
      </c>
      <c r="C23" t="s">
        <v>3</v>
      </c>
    </row>
    <row r="24" spans="1:3">
      <c r="A24" t="s">
        <v>237</v>
      </c>
      <c r="B24">
        <v>2008</v>
      </c>
      <c r="C24" t="s">
        <v>9</v>
      </c>
    </row>
    <row r="25" spans="1:3">
      <c r="A25" t="s">
        <v>238</v>
      </c>
      <c r="B25">
        <v>2008</v>
      </c>
      <c r="C25" t="s">
        <v>9</v>
      </c>
    </row>
    <row r="26" spans="1:3">
      <c r="A26" t="s">
        <v>239</v>
      </c>
      <c r="B26">
        <v>2008</v>
      </c>
      <c r="C26" t="s">
        <v>9</v>
      </c>
    </row>
    <row r="27" spans="1:3">
      <c r="A27" t="s">
        <v>240</v>
      </c>
      <c r="B27">
        <v>2008</v>
      </c>
      <c r="C27" t="s">
        <v>3</v>
      </c>
    </row>
    <row r="28" spans="1:3">
      <c r="A28" t="s">
        <v>241</v>
      </c>
      <c r="B28">
        <v>2008</v>
      </c>
      <c r="C28" t="s">
        <v>3</v>
      </c>
    </row>
    <row r="29" spans="1:3">
      <c r="A29" t="s">
        <v>242</v>
      </c>
      <c r="B29">
        <v>2008</v>
      </c>
      <c r="C29" t="s">
        <v>3</v>
      </c>
    </row>
    <row r="30" spans="1:3">
      <c r="A30" t="s">
        <v>243</v>
      </c>
      <c r="B30">
        <v>2008</v>
      </c>
      <c r="C30" t="s">
        <v>4</v>
      </c>
    </row>
    <row r="31" spans="1:3">
      <c r="A31" t="s">
        <v>244</v>
      </c>
      <c r="B31">
        <v>2008</v>
      </c>
      <c r="C31" t="s">
        <v>4</v>
      </c>
    </row>
    <row r="32" spans="1:3">
      <c r="A32" t="s">
        <v>245</v>
      </c>
      <c r="B32">
        <v>2008</v>
      </c>
      <c r="C32" t="s">
        <v>3</v>
      </c>
    </row>
    <row r="33" spans="1:3">
      <c r="A33" t="s">
        <v>246</v>
      </c>
      <c r="B33">
        <v>2008</v>
      </c>
      <c r="C33" t="s">
        <v>4</v>
      </c>
    </row>
    <row r="34" spans="1:3">
      <c r="A34" t="s">
        <v>247</v>
      </c>
      <c r="B34">
        <v>2008</v>
      </c>
      <c r="C34" t="s">
        <v>9</v>
      </c>
    </row>
    <row r="35" spans="1:3">
      <c r="A35" t="s">
        <v>248</v>
      </c>
      <c r="B35">
        <v>2008</v>
      </c>
      <c r="C35" t="s">
        <v>9</v>
      </c>
    </row>
    <row r="36" spans="1:3">
      <c r="A36" t="s">
        <v>249</v>
      </c>
      <c r="B36">
        <v>2008</v>
      </c>
      <c r="C36" t="s">
        <v>9</v>
      </c>
    </row>
    <row r="37" spans="1:3">
      <c r="A37" t="s">
        <v>250</v>
      </c>
      <c r="B37">
        <v>2008</v>
      </c>
      <c r="C37" t="s">
        <v>9</v>
      </c>
    </row>
    <row r="38" spans="1:3">
      <c r="A38" t="s">
        <v>251</v>
      </c>
      <c r="B38">
        <v>2008</v>
      </c>
      <c r="C38" t="s">
        <v>9</v>
      </c>
    </row>
    <row r="39" spans="1:3">
      <c r="A39" t="s">
        <v>252</v>
      </c>
      <c r="B39">
        <v>2008</v>
      </c>
      <c r="C39" t="s">
        <v>9</v>
      </c>
    </row>
    <row r="40" spans="1:3">
      <c r="A40" t="s">
        <v>253</v>
      </c>
      <c r="B40">
        <v>2008</v>
      </c>
      <c r="C40" t="s">
        <v>10</v>
      </c>
    </row>
    <row r="41" spans="1:3">
      <c r="A41" t="s">
        <v>254</v>
      </c>
      <c r="B41">
        <v>2008</v>
      </c>
      <c r="C41" t="s">
        <v>4</v>
      </c>
    </row>
    <row r="42" spans="1:3">
      <c r="A42" t="s">
        <v>255</v>
      </c>
      <c r="B42">
        <v>2008</v>
      </c>
      <c r="C42" t="s">
        <v>4</v>
      </c>
    </row>
    <row r="43" spans="1:3">
      <c r="A43" t="s">
        <v>256</v>
      </c>
      <c r="B43">
        <v>2008</v>
      </c>
      <c r="C43" t="s">
        <v>4</v>
      </c>
    </row>
    <row r="44" spans="1:3">
      <c r="A44" t="s">
        <v>257</v>
      </c>
      <c r="B44">
        <v>2008</v>
      </c>
      <c r="C44" t="s">
        <v>4</v>
      </c>
    </row>
    <row r="45" spans="1:3">
      <c r="A45" t="s">
        <v>258</v>
      </c>
      <c r="B45">
        <v>2008</v>
      </c>
      <c r="C45" t="s">
        <v>4</v>
      </c>
    </row>
    <row r="46" spans="1:3">
      <c r="A46" t="s">
        <v>259</v>
      </c>
      <c r="B46">
        <v>2008</v>
      </c>
      <c r="C46" t="s">
        <v>5</v>
      </c>
    </row>
    <row r="47" spans="1:3">
      <c r="A47" t="s">
        <v>260</v>
      </c>
      <c r="B47">
        <v>2008</v>
      </c>
      <c r="C47" t="s">
        <v>5</v>
      </c>
    </row>
    <row r="48" spans="1:3">
      <c r="A48" t="s">
        <v>261</v>
      </c>
      <c r="B48">
        <v>2008</v>
      </c>
      <c r="C48" t="s">
        <v>10</v>
      </c>
    </row>
    <row r="49" spans="1:3">
      <c r="A49" t="s">
        <v>262</v>
      </c>
      <c r="B49">
        <v>2008</v>
      </c>
      <c r="C49" t="s">
        <v>10</v>
      </c>
    </row>
    <row r="50" spans="1:3">
      <c r="A50" t="s">
        <v>263</v>
      </c>
      <c r="B50">
        <v>2008</v>
      </c>
      <c r="C50" t="s">
        <v>10</v>
      </c>
    </row>
    <row r="51" spans="1:3">
      <c r="A51" t="s">
        <v>264</v>
      </c>
      <c r="B51">
        <v>2008</v>
      </c>
      <c r="C51" t="s">
        <v>10</v>
      </c>
    </row>
    <row r="52" spans="1:3">
      <c r="A52" t="s">
        <v>265</v>
      </c>
      <c r="B52">
        <v>2008</v>
      </c>
      <c r="C52" t="s">
        <v>10</v>
      </c>
    </row>
    <row r="53" spans="1:3">
      <c r="A53" t="s">
        <v>266</v>
      </c>
      <c r="B53">
        <v>2008</v>
      </c>
      <c r="C53" t="s">
        <v>5</v>
      </c>
    </row>
    <row r="54" spans="1:3">
      <c r="A54" t="s">
        <v>267</v>
      </c>
      <c r="B54">
        <v>2008</v>
      </c>
      <c r="C54" t="s">
        <v>5</v>
      </c>
    </row>
    <row r="55" spans="1:3">
      <c r="A55" t="s">
        <v>268</v>
      </c>
      <c r="B55">
        <v>2008</v>
      </c>
      <c r="C55" t="s">
        <v>5</v>
      </c>
    </row>
    <row r="56" spans="1:3">
      <c r="A56" t="s">
        <v>269</v>
      </c>
      <c r="B56">
        <v>2008</v>
      </c>
      <c r="C56" t="s">
        <v>5</v>
      </c>
    </row>
    <row r="57" spans="1:3">
      <c r="A57" t="s">
        <v>270</v>
      </c>
      <c r="B57">
        <v>2008</v>
      </c>
      <c r="C57" t="s">
        <v>5</v>
      </c>
    </row>
    <row r="58" spans="1:3">
      <c r="A58" t="s">
        <v>271</v>
      </c>
      <c r="B58">
        <v>2008</v>
      </c>
      <c r="C58" t="s">
        <v>10</v>
      </c>
    </row>
    <row r="59" spans="1:3">
      <c r="A59" t="s">
        <v>272</v>
      </c>
      <c r="B59">
        <v>2008</v>
      </c>
      <c r="C59" t="s">
        <v>6</v>
      </c>
    </row>
    <row r="60" spans="1:3">
      <c r="A60" t="s">
        <v>273</v>
      </c>
      <c r="B60">
        <v>2008</v>
      </c>
      <c r="C60" t="s">
        <v>6</v>
      </c>
    </row>
    <row r="61" spans="1:3">
      <c r="A61" t="s">
        <v>274</v>
      </c>
      <c r="B61">
        <v>2008</v>
      </c>
      <c r="C61" t="s">
        <v>6</v>
      </c>
    </row>
    <row r="62" spans="1:3">
      <c r="A62" t="s">
        <v>275</v>
      </c>
      <c r="B62">
        <v>2008</v>
      </c>
      <c r="C62" t="s">
        <v>6</v>
      </c>
    </row>
    <row r="63" spans="1:3">
      <c r="A63" t="s">
        <v>276</v>
      </c>
      <c r="B63">
        <v>2008</v>
      </c>
      <c r="C63" t="s">
        <v>6</v>
      </c>
    </row>
    <row r="64" spans="1:3">
      <c r="A64" t="s">
        <v>277</v>
      </c>
      <c r="B64">
        <v>2008</v>
      </c>
      <c r="C64" t="s">
        <v>6</v>
      </c>
    </row>
    <row r="65" spans="1:3">
      <c r="A65" t="s">
        <v>278</v>
      </c>
      <c r="B65">
        <v>2008</v>
      </c>
      <c r="C65" t="s">
        <v>10</v>
      </c>
    </row>
    <row r="66" spans="1:3">
      <c r="A66" t="s">
        <v>279</v>
      </c>
      <c r="B66">
        <v>2008</v>
      </c>
      <c r="C66" t="s">
        <v>5</v>
      </c>
    </row>
    <row r="67" spans="1:3">
      <c r="A67" t="s">
        <v>280</v>
      </c>
      <c r="B67">
        <v>2008</v>
      </c>
      <c r="C67" t="s">
        <v>6</v>
      </c>
    </row>
    <row r="68" spans="1:3">
      <c r="A68" t="s">
        <v>281</v>
      </c>
      <c r="B68">
        <v>2008</v>
      </c>
      <c r="C68" t="s">
        <v>6</v>
      </c>
    </row>
    <row r="69" spans="1:3">
      <c r="A69" t="s">
        <v>282</v>
      </c>
      <c r="B69">
        <v>2008</v>
      </c>
      <c r="C69" t="s">
        <v>7</v>
      </c>
    </row>
    <row r="70" spans="1:3">
      <c r="A70" t="s">
        <v>283</v>
      </c>
      <c r="B70">
        <v>2008</v>
      </c>
      <c r="C70" t="s">
        <v>7</v>
      </c>
    </row>
    <row r="71" spans="1:3">
      <c r="A71" t="s">
        <v>284</v>
      </c>
      <c r="B71">
        <v>2008</v>
      </c>
      <c r="C71" t="s">
        <v>10</v>
      </c>
    </row>
    <row r="72" spans="1:3">
      <c r="A72" t="s">
        <v>285</v>
      </c>
      <c r="B72">
        <v>2008</v>
      </c>
      <c r="C72" t="s">
        <v>10</v>
      </c>
    </row>
    <row r="73" spans="1:3">
      <c r="A73" t="s">
        <v>286</v>
      </c>
      <c r="B73">
        <v>2008</v>
      </c>
      <c r="C73" t="s">
        <v>6</v>
      </c>
    </row>
    <row r="74" spans="1:3">
      <c r="A74" t="s">
        <v>287</v>
      </c>
      <c r="B74">
        <v>2008</v>
      </c>
      <c r="C74" t="s">
        <v>7</v>
      </c>
    </row>
    <row r="75" spans="1:3">
      <c r="A75" t="s">
        <v>288</v>
      </c>
      <c r="B75">
        <v>2008</v>
      </c>
      <c r="C75" t="s">
        <v>10</v>
      </c>
    </row>
    <row r="76" spans="1:3">
      <c r="A76" t="s">
        <v>289</v>
      </c>
      <c r="B76">
        <v>2008</v>
      </c>
      <c r="C76" t="s">
        <v>7</v>
      </c>
    </row>
    <row r="77" spans="1:3">
      <c r="A77" t="s">
        <v>290</v>
      </c>
      <c r="B77">
        <v>2008</v>
      </c>
      <c r="C77" t="s">
        <v>7</v>
      </c>
    </row>
    <row r="78" spans="1:3">
      <c r="A78" t="s">
        <v>291</v>
      </c>
      <c r="B78">
        <v>2008</v>
      </c>
      <c r="C78" t="s">
        <v>10</v>
      </c>
    </row>
    <row r="79" spans="1:3">
      <c r="A79" t="s">
        <v>292</v>
      </c>
      <c r="B79">
        <v>2008</v>
      </c>
      <c r="C79" t="s">
        <v>7</v>
      </c>
    </row>
    <row r="80" spans="1:3">
      <c r="A80" t="s">
        <v>293</v>
      </c>
      <c r="B80">
        <v>2008</v>
      </c>
      <c r="C80" t="s">
        <v>10</v>
      </c>
    </row>
    <row r="81" spans="1:3">
      <c r="A81" t="s">
        <v>294</v>
      </c>
      <c r="B81">
        <v>2008</v>
      </c>
      <c r="C81" t="s">
        <v>10</v>
      </c>
    </row>
    <row r="82" spans="1:3">
      <c r="A82" t="s">
        <v>295</v>
      </c>
      <c r="B82">
        <v>2008</v>
      </c>
      <c r="C82" t="s">
        <v>11</v>
      </c>
    </row>
    <row r="83" spans="1:3">
      <c r="A83" t="s">
        <v>296</v>
      </c>
      <c r="B83">
        <v>2008</v>
      </c>
      <c r="C83" t="s">
        <v>7</v>
      </c>
    </row>
    <row r="84" spans="1:3">
      <c r="A84" t="s">
        <v>297</v>
      </c>
      <c r="B84">
        <v>2008</v>
      </c>
      <c r="C84" t="s">
        <v>7</v>
      </c>
    </row>
    <row r="85" spans="1:3">
      <c r="A85" t="s">
        <v>298</v>
      </c>
      <c r="B85">
        <v>2008</v>
      </c>
      <c r="C85" t="s">
        <v>7</v>
      </c>
    </row>
    <row r="86" spans="1:3">
      <c r="A86" t="s">
        <v>299</v>
      </c>
      <c r="B86">
        <v>2008</v>
      </c>
      <c r="C86" t="s">
        <v>8</v>
      </c>
    </row>
    <row r="87" spans="1:3">
      <c r="A87" t="s">
        <v>300</v>
      </c>
      <c r="B87">
        <v>2008</v>
      </c>
      <c r="C87" t="s">
        <v>8</v>
      </c>
    </row>
    <row r="88" spans="1:3">
      <c r="A88" t="s">
        <v>301</v>
      </c>
      <c r="B88">
        <v>2008</v>
      </c>
      <c r="C88" t="s">
        <v>8</v>
      </c>
    </row>
    <row r="89" spans="1:3">
      <c r="A89" t="s">
        <v>302</v>
      </c>
      <c r="B89">
        <v>2008</v>
      </c>
      <c r="C89" t="s">
        <v>8</v>
      </c>
    </row>
    <row r="90" spans="1:3">
      <c r="A90" t="s">
        <v>303</v>
      </c>
      <c r="B90">
        <v>2008</v>
      </c>
      <c r="C90" t="s">
        <v>8</v>
      </c>
    </row>
    <row r="91" spans="1:3">
      <c r="A91" t="s">
        <v>96</v>
      </c>
      <c r="B91">
        <v>2008</v>
      </c>
      <c r="C91" t="s">
        <v>1</v>
      </c>
    </row>
    <row r="92" spans="1:3">
      <c r="A92" t="s">
        <v>304</v>
      </c>
      <c r="B92">
        <v>2008</v>
      </c>
      <c r="C92" t="s">
        <v>8</v>
      </c>
    </row>
    <row r="93" spans="1:3">
      <c r="A93" t="s">
        <v>305</v>
      </c>
      <c r="B93">
        <v>2008</v>
      </c>
      <c r="C93" t="s">
        <v>11</v>
      </c>
    </row>
    <row r="94" spans="1:3">
      <c r="A94" t="s">
        <v>306</v>
      </c>
      <c r="B94">
        <v>2008</v>
      </c>
      <c r="C94" t="s">
        <v>11</v>
      </c>
    </row>
    <row r="95" spans="1:3">
      <c r="A95" t="s">
        <v>307</v>
      </c>
      <c r="B95">
        <v>2008</v>
      </c>
      <c r="C95" t="s">
        <v>11</v>
      </c>
    </row>
    <row r="96" spans="1:3">
      <c r="A96" t="s">
        <v>308</v>
      </c>
      <c r="B96">
        <v>2008</v>
      </c>
      <c r="C96" t="s">
        <v>8</v>
      </c>
    </row>
    <row r="97" spans="1:3">
      <c r="A97" t="s">
        <v>309</v>
      </c>
      <c r="B97">
        <v>2008</v>
      </c>
      <c r="C97" t="s">
        <v>8</v>
      </c>
    </row>
    <row r="98" spans="1:3">
      <c r="A98" t="s">
        <v>310</v>
      </c>
      <c r="B98">
        <v>2008</v>
      </c>
      <c r="C98" t="s">
        <v>11</v>
      </c>
    </row>
    <row r="99" spans="1:3">
      <c r="A99" t="s">
        <v>311</v>
      </c>
      <c r="B99">
        <v>2008</v>
      </c>
      <c r="C99" t="s">
        <v>11</v>
      </c>
    </row>
    <row r="100" spans="1:3">
      <c r="A100" t="s">
        <v>312</v>
      </c>
      <c r="B100">
        <v>2008</v>
      </c>
      <c r="C100" t="s">
        <v>11</v>
      </c>
    </row>
    <row r="101" spans="1:3">
      <c r="A101" t="s">
        <v>313</v>
      </c>
      <c r="B101">
        <v>2008</v>
      </c>
      <c r="C101" t="s">
        <v>11</v>
      </c>
    </row>
    <row r="102" spans="1:3">
      <c r="A102" t="s">
        <v>314</v>
      </c>
      <c r="B102">
        <v>2008</v>
      </c>
      <c r="C102" t="s">
        <v>11</v>
      </c>
    </row>
    <row r="103" spans="1:3">
      <c r="A103" t="s">
        <v>315</v>
      </c>
      <c r="B103">
        <v>2008</v>
      </c>
      <c r="C103" t="s">
        <v>11</v>
      </c>
    </row>
    <row r="104" spans="1:3">
      <c r="A104" t="s">
        <v>316</v>
      </c>
      <c r="B104">
        <v>2008</v>
      </c>
      <c r="C104" t="s">
        <v>9</v>
      </c>
    </row>
    <row r="105" spans="1:3">
      <c r="A105" t="s">
        <v>317</v>
      </c>
      <c r="B105">
        <v>2008</v>
      </c>
      <c r="C105" t="s">
        <v>8</v>
      </c>
    </row>
    <row r="106" spans="1:3">
      <c r="A106" t="s">
        <v>318</v>
      </c>
      <c r="B106">
        <v>2008</v>
      </c>
      <c r="C106" t="s">
        <v>9</v>
      </c>
    </row>
    <row r="107" spans="1:3">
      <c r="A107" t="s">
        <v>319</v>
      </c>
      <c r="B107">
        <v>2008</v>
      </c>
      <c r="C107" t="s">
        <v>11</v>
      </c>
    </row>
    <row r="108" spans="1:3">
      <c r="A108" t="s">
        <v>320</v>
      </c>
      <c r="B108">
        <v>2008</v>
      </c>
      <c r="C108" t="s">
        <v>9</v>
      </c>
    </row>
    <row r="109" spans="1:3">
      <c r="A109" t="s">
        <v>321</v>
      </c>
      <c r="B109">
        <v>2008</v>
      </c>
      <c r="C109" t="s">
        <v>9</v>
      </c>
    </row>
    <row r="110" spans="1:3">
      <c r="A110" t="s">
        <v>322</v>
      </c>
      <c r="B110">
        <v>2008</v>
      </c>
      <c r="C110" t="s">
        <v>10</v>
      </c>
    </row>
    <row r="111" spans="1:3">
      <c r="A111" t="s">
        <v>323</v>
      </c>
      <c r="B111">
        <v>2008</v>
      </c>
      <c r="C111" t="s">
        <v>9</v>
      </c>
    </row>
    <row r="112" spans="1:3">
      <c r="A112" t="s">
        <v>324</v>
      </c>
      <c r="B112">
        <v>2008</v>
      </c>
      <c r="C112" t="s">
        <v>10</v>
      </c>
    </row>
    <row r="113" spans="1:3">
      <c r="A113" t="s">
        <v>325</v>
      </c>
      <c r="B113">
        <v>2008</v>
      </c>
      <c r="C113" t="s">
        <v>11</v>
      </c>
    </row>
    <row r="114" spans="1:3">
      <c r="A114" t="s">
        <v>326</v>
      </c>
      <c r="B114">
        <v>2008</v>
      </c>
      <c r="C114" t="s">
        <v>11</v>
      </c>
    </row>
    <row r="115" spans="1:3">
      <c r="A115" t="s">
        <v>327</v>
      </c>
      <c r="B115">
        <v>2008</v>
      </c>
      <c r="C115" t="s">
        <v>11</v>
      </c>
    </row>
    <row r="116" spans="1:3">
      <c r="A116" t="s">
        <v>328</v>
      </c>
      <c r="B116">
        <v>2008</v>
      </c>
      <c r="C116" t="s">
        <v>9</v>
      </c>
    </row>
    <row r="117" spans="1:3">
      <c r="A117" t="s">
        <v>329</v>
      </c>
      <c r="B117">
        <v>2008</v>
      </c>
      <c r="C117" t="s">
        <v>10</v>
      </c>
    </row>
    <row r="118" spans="1:3">
      <c r="A118" t="s">
        <v>330</v>
      </c>
      <c r="B118">
        <v>2008</v>
      </c>
      <c r="C118" t="s">
        <v>11</v>
      </c>
    </row>
    <row r="119" spans="1:3">
      <c r="A119" t="s">
        <v>331</v>
      </c>
      <c r="B119">
        <v>2008</v>
      </c>
      <c r="C119" t="s">
        <v>12</v>
      </c>
    </row>
    <row r="120" spans="1:3">
      <c r="A120" t="s">
        <v>332</v>
      </c>
      <c r="B120">
        <v>2008</v>
      </c>
      <c r="C120" t="s">
        <v>11</v>
      </c>
    </row>
    <row r="121" spans="1:3">
      <c r="A121" t="s">
        <v>333</v>
      </c>
      <c r="B121">
        <v>2008</v>
      </c>
      <c r="C121" t="s">
        <v>12</v>
      </c>
    </row>
    <row r="122" spans="1:3">
      <c r="A122" t="s">
        <v>334</v>
      </c>
      <c r="B122">
        <v>2008</v>
      </c>
      <c r="C122" t="s">
        <v>12</v>
      </c>
    </row>
    <row r="123" spans="1:3">
      <c r="A123" t="s">
        <v>335</v>
      </c>
      <c r="B123">
        <v>2008</v>
      </c>
      <c r="C123" t="s">
        <v>9</v>
      </c>
    </row>
    <row r="124" spans="1:3">
      <c r="A124" t="s">
        <v>336</v>
      </c>
      <c r="B124">
        <v>2008</v>
      </c>
      <c r="C124" t="s">
        <v>12</v>
      </c>
    </row>
    <row r="125" spans="1:3">
      <c r="A125" t="s">
        <v>337</v>
      </c>
      <c r="B125">
        <v>2008</v>
      </c>
      <c r="C125" t="s">
        <v>12</v>
      </c>
    </row>
    <row r="126" spans="1:3">
      <c r="A126" t="s">
        <v>338</v>
      </c>
      <c r="B126">
        <v>2008</v>
      </c>
      <c r="C126" t="s">
        <v>9</v>
      </c>
    </row>
    <row r="127" spans="1:3">
      <c r="A127" t="s">
        <v>339</v>
      </c>
      <c r="B127">
        <v>2008</v>
      </c>
      <c r="C127" t="s">
        <v>12</v>
      </c>
    </row>
    <row r="128" spans="1:3">
      <c r="A128" t="s">
        <v>340</v>
      </c>
      <c r="B128">
        <v>2009</v>
      </c>
      <c r="C128" t="s">
        <v>1</v>
      </c>
    </row>
    <row r="129" spans="1:3">
      <c r="A129" t="s">
        <v>396</v>
      </c>
      <c r="B129">
        <v>2008</v>
      </c>
      <c r="C129" t="s">
        <v>10</v>
      </c>
    </row>
    <row r="130" spans="1:3">
      <c r="A130" t="s">
        <v>397</v>
      </c>
      <c r="B130">
        <v>2008</v>
      </c>
      <c r="C130" t="s">
        <v>10</v>
      </c>
    </row>
    <row r="131" spans="1:3">
      <c r="A131" t="s">
        <v>398</v>
      </c>
      <c r="B131">
        <v>2009</v>
      </c>
      <c r="C131" t="s">
        <v>1</v>
      </c>
    </row>
    <row r="132" spans="1:3">
      <c r="A132" t="s">
        <v>399</v>
      </c>
      <c r="B132">
        <v>2008</v>
      </c>
      <c r="C132" t="s">
        <v>10</v>
      </c>
    </row>
    <row r="133" spans="1:3">
      <c r="A133" t="s">
        <v>400</v>
      </c>
      <c r="B133">
        <v>2008</v>
      </c>
      <c r="C133" t="s">
        <v>10</v>
      </c>
    </row>
    <row r="134" spans="1:3">
      <c r="A134" t="s">
        <v>401</v>
      </c>
      <c r="B134">
        <v>2009</v>
      </c>
      <c r="C134" t="s">
        <v>4</v>
      </c>
    </row>
    <row r="135" spans="1:3">
      <c r="A135" t="s">
        <v>402</v>
      </c>
      <c r="B135">
        <v>2008</v>
      </c>
      <c r="C135" t="s">
        <v>10</v>
      </c>
    </row>
    <row r="136" spans="1:3">
      <c r="A136" t="s">
        <v>403</v>
      </c>
      <c r="B136">
        <v>2008</v>
      </c>
      <c r="C136" t="s">
        <v>10</v>
      </c>
    </row>
    <row r="137" spans="1:3">
      <c r="A137" t="s">
        <v>404</v>
      </c>
      <c r="B137">
        <v>2008</v>
      </c>
      <c r="C137" t="s">
        <v>11</v>
      </c>
    </row>
    <row r="138" spans="1:3">
      <c r="A138" t="s">
        <v>405</v>
      </c>
      <c r="B138">
        <v>2009</v>
      </c>
      <c r="C138" t="s">
        <v>4</v>
      </c>
    </row>
    <row r="139" spans="1:3">
      <c r="A139" t="s">
        <v>406</v>
      </c>
      <c r="B139">
        <v>2009</v>
      </c>
      <c r="C139" t="s">
        <v>2</v>
      </c>
    </row>
    <row r="140" spans="1:3">
      <c r="A140" t="s">
        <v>407</v>
      </c>
      <c r="B140">
        <v>2009</v>
      </c>
      <c r="C140" t="s">
        <v>4</v>
      </c>
    </row>
    <row r="141" spans="1:3">
      <c r="A141" t="s">
        <v>408</v>
      </c>
      <c r="B141">
        <v>2009</v>
      </c>
      <c r="C141" t="s">
        <v>4</v>
      </c>
    </row>
    <row r="142" spans="1:3">
      <c r="A142" t="s">
        <v>409</v>
      </c>
      <c r="B142">
        <v>2008</v>
      </c>
      <c r="C142" t="s">
        <v>11</v>
      </c>
    </row>
    <row r="143" spans="1:3">
      <c r="A143" t="s">
        <v>410</v>
      </c>
      <c r="B143">
        <v>2008</v>
      </c>
      <c r="C143" t="s">
        <v>11</v>
      </c>
    </row>
    <row r="144" spans="1:3">
      <c r="A144" t="s">
        <v>411</v>
      </c>
      <c r="B144">
        <v>2008</v>
      </c>
      <c r="C144" t="s">
        <v>11</v>
      </c>
    </row>
    <row r="145" spans="1:3">
      <c r="A145" t="s">
        <v>412</v>
      </c>
      <c r="B145">
        <v>2008</v>
      </c>
      <c r="C145" t="s">
        <v>11</v>
      </c>
    </row>
    <row r="146" spans="1:3">
      <c r="A146" t="s">
        <v>413</v>
      </c>
      <c r="B146">
        <v>2008</v>
      </c>
      <c r="C146" t="s">
        <v>11</v>
      </c>
    </row>
    <row r="147" spans="1:3">
      <c r="A147" t="s">
        <v>414</v>
      </c>
      <c r="B147">
        <v>2008</v>
      </c>
      <c r="C147" t="s">
        <v>12</v>
      </c>
    </row>
    <row r="148" spans="1:3">
      <c r="A148" t="s">
        <v>415</v>
      </c>
      <c r="B148">
        <v>2008</v>
      </c>
      <c r="C148" t="s">
        <v>12</v>
      </c>
    </row>
    <row r="149" spans="1:3">
      <c r="A149" t="s">
        <v>416</v>
      </c>
      <c r="B149">
        <v>2009</v>
      </c>
      <c r="C149" t="s">
        <v>4</v>
      </c>
    </row>
    <row r="150" spans="1:3">
      <c r="A150" t="s">
        <v>417</v>
      </c>
      <c r="B150">
        <v>2009</v>
      </c>
      <c r="C150" t="s">
        <v>2</v>
      </c>
    </row>
    <row r="151" spans="1:3">
      <c r="A151" t="s">
        <v>418</v>
      </c>
      <c r="B151">
        <v>2008</v>
      </c>
      <c r="C151" t="s">
        <v>12</v>
      </c>
    </row>
    <row r="152" spans="1:3">
      <c r="A152" t="s">
        <v>419</v>
      </c>
      <c r="B152">
        <v>2008</v>
      </c>
      <c r="C152" t="s">
        <v>12</v>
      </c>
    </row>
    <row r="153" spans="1:3">
      <c r="A153" t="s">
        <v>420</v>
      </c>
      <c r="B153">
        <v>2009</v>
      </c>
      <c r="C153" t="s">
        <v>3</v>
      </c>
    </row>
    <row r="154" spans="1:3">
      <c r="A154" t="s">
        <v>421</v>
      </c>
      <c r="B154">
        <v>2008</v>
      </c>
      <c r="C154" t="s">
        <v>12</v>
      </c>
    </row>
    <row r="155" spans="1:3">
      <c r="A155" t="s">
        <v>422</v>
      </c>
      <c r="B155">
        <v>2008</v>
      </c>
      <c r="C155" t="s">
        <v>12</v>
      </c>
    </row>
    <row r="156" spans="1:3">
      <c r="A156" t="s">
        <v>423</v>
      </c>
      <c r="B156">
        <v>2009</v>
      </c>
      <c r="C156" t="s">
        <v>3</v>
      </c>
    </row>
    <row r="157" spans="1:3">
      <c r="A157" t="s">
        <v>424</v>
      </c>
      <c r="B157">
        <v>2008</v>
      </c>
      <c r="C157" t="s">
        <v>12</v>
      </c>
    </row>
    <row r="158" spans="1:3">
      <c r="A158" t="s">
        <v>425</v>
      </c>
      <c r="B158">
        <v>2009</v>
      </c>
      <c r="C158" t="s">
        <v>4</v>
      </c>
    </row>
    <row r="159" spans="1:3">
      <c r="A159" t="s">
        <v>426</v>
      </c>
      <c r="B159">
        <v>2009</v>
      </c>
      <c r="C159" t="s">
        <v>4</v>
      </c>
    </row>
    <row r="160" spans="1:3">
      <c r="A160" t="s">
        <v>427</v>
      </c>
      <c r="B160">
        <v>2008</v>
      </c>
      <c r="C160" t="s">
        <v>12</v>
      </c>
    </row>
    <row r="161" spans="1:3">
      <c r="A161" t="s">
        <v>428</v>
      </c>
      <c r="B161">
        <v>2009</v>
      </c>
      <c r="C161" t="s">
        <v>4</v>
      </c>
    </row>
    <row r="162" spans="1:3">
      <c r="A162" t="s">
        <v>429</v>
      </c>
      <c r="B162">
        <v>2009</v>
      </c>
      <c r="C162" t="s">
        <v>4</v>
      </c>
    </row>
    <row r="163" spans="1:3">
      <c r="A163" t="s">
        <v>430</v>
      </c>
      <c r="B163">
        <v>2009</v>
      </c>
      <c r="C163" t="s">
        <v>4</v>
      </c>
    </row>
    <row r="164" spans="1:3">
      <c r="A164" t="s">
        <v>431</v>
      </c>
      <c r="B164">
        <v>2009</v>
      </c>
      <c r="C164" t="s">
        <v>4</v>
      </c>
    </row>
    <row r="165" spans="1:3">
      <c r="A165" t="s">
        <v>432</v>
      </c>
      <c r="B165">
        <v>2009</v>
      </c>
      <c r="C165" t="s">
        <v>4</v>
      </c>
    </row>
    <row r="166" spans="1:3">
      <c r="A166" t="s">
        <v>433</v>
      </c>
      <c r="B166">
        <v>2009</v>
      </c>
      <c r="C166" t="s">
        <v>4</v>
      </c>
    </row>
    <row r="167" spans="1:3">
      <c r="A167" t="s">
        <v>434</v>
      </c>
      <c r="B167">
        <v>2009</v>
      </c>
      <c r="C167" t="s">
        <v>4</v>
      </c>
    </row>
    <row r="168" spans="1:3">
      <c r="A168" t="s">
        <v>435</v>
      </c>
      <c r="B168">
        <v>2009</v>
      </c>
      <c r="C168" t="s">
        <v>5</v>
      </c>
    </row>
    <row r="169" spans="1:3">
      <c r="A169" t="s">
        <v>436</v>
      </c>
      <c r="B169">
        <v>2009</v>
      </c>
      <c r="C169" t="s">
        <v>1</v>
      </c>
    </row>
    <row r="170" spans="1:3">
      <c r="A170" t="s">
        <v>437</v>
      </c>
      <c r="B170">
        <v>2008</v>
      </c>
      <c r="C170" t="s">
        <v>1</v>
      </c>
    </row>
    <row r="171" spans="1:3">
      <c r="A171" t="s">
        <v>438</v>
      </c>
      <c r="B171">
        <v>2009</v>
      </c>
      <c r="C171" t="s">
        <v>5</v>
      </c>
    </row>
    <row r="172" spans="1:3">
      <c r="A172" t="s">
        <v>93</v>
      </c>
      <c r="B172">
        <v>2008</v>
      </c>
      <c r="C172" t="s">
        <v>1</v>
      </c>
    </row>
    <row r="173" spans="1:3">
      <c r="A173" t="s">
        <v>439</v>
      </c>
      <c r="B173">
        <v>2009</v>
      </c>
      <c r="C173" t="s">
        <v>1</v>
      </c>
    </row>
    <row r="174" spans="1:3">
      <c r="A174" t="s">
        <v>440</v>
      </c>
      <c r="B174">
        <v>2009</v>
      </c>
      <c r="C174" t="s">
        <v>1</v>
      </c>
    </row>
    <row r="175" spans="1:3">
      <c r="A175" t="s">
        <v>441</v>
      </c>
      <c r="B175">
        <v>2009</v>
      </c>
      <c r="C175" t="s">
        <v>4</v>
      </c>
    </row>
    <row r="176" spans="1:3">
      <c r="A176" t="s">
        <v>442</v>
      </c>
      <c r="B176">
        <v>2009</v>
      </c>
      <c r="C176" t="s">
        <v>5</v>
      </c>
    </row>
    <row r="177" spans="1:3">
      <c r="A177" t="s">
        <v>443</v>
      </c>
      <c r="B177">
        <v>2009</v>
      </c>
      <c r="C177" t="s">
        <v>5</v>
      </c>
    </row>
    <row r="178" spans="1:3">
      <c r="A178" t="s">
        <v>444</v>
      </c>
      <c r="B178">
        <v>2009</v>
      </c>
      <c r="C178" t="s">
        <v>5</v>
      </c>
    </row>
    <row r="179" spans="1:3">
      <c r="A179" t="s">
        <v>445</v>
      </c>
      <c r="B179">
        <v>2009</v>
      </c>
      <c r="C179" t="s">
        <v>4</v>
      </c>
    </row>
    <row r="180" spans="1:3">
      <c r="A180" t="s">
        <v>446</v>
      </c>
      <c r="B180">
        <v>2009</v>
      </c>
      <c r="C180" t="s">
        <v>5</v>
      </c>
    </row>
    <row r="181" spans="1:3">
      <c r="A181" t="s">
        <v>447</v>
      </c>
      <c r="B181">
        <v>2009</v>
      </c>
      <c r="C181" t="s">
        <v>1</v>
      </c>
    </row>
    <row r="182" spans="1:3">
      <c r="A182" t="s">
        <v>448</v>
      </c>
      <c r="B182">
        <v>2009</v>
      </c>
      <c r="C182" t="s">
        <v>1</v>
      </c>
    </row>
    <row r="183" spans="1:3">
      <c r="A183" t="s">
        <v>449</v>
      </c>
      <c r="B183">
        <v>2009</v>
      </c>
      <c r="C183" t="s">
        <v>1</v>
      </c>
    </row>
    <row r="184" spans="1:3">
      <c r="A184" t="s">
        <v>450</v>
      </c>
      <c r="B184">
        <v>2009</v>
      </c>
      <c r="C184" t="s">
        <v>5</v>
      </c>
    </row>
    <row r="185" spans="1:3">
      <c r="A185" t="s">
        <v>451</v>
      </c>
      <c r="B185">
        <v>2009</v>
      </c>
      <c r="C185" t="s">
        <v>2</v>
      </c>
    </row>
    <row r="186" spans="1:3">
      <c r="A186" t="s">
        <v>452</v>
      </c>
      <c r="B186">
        <v>2009</v>
      </c>
      <c r="C186" t="s">
        <v>5</v>
      </c>
    </row>
    <row r="187" spans="1:3">
      <c r="A187" t="s">
        <v>453</v>
      </c>
      <c r="B187">
        <v>2009</v>
      </c>
      <c r="C187" t="s">
        <v>5</v>
      </c>
    </row>
    <row r="188" spans="1:3">
      <c r="A188" t="s">
        <v>454</v>
      </c>
      <c r="B188">
        <v>2009</v>
      </c>
      <c r="C188" t="s">
        <v>5</v>
      </c>
    </row>
    <row r="189" spans="1:3">
      <c r="A189" t="s">
        <v>455</v>
      </c>
      <c r="B189">
        <v>2009</v>
      </c>
      <c r="C189" t="s">
        <v>5</v>
      </c>
    </row>
    <row r="190" spans="1:3">
      <c r="A190" t="s">
        <v>456</v>
      </c>
      <c r="B190">
        <v>2009</v>
      </c>
      <c r="C190" t="s">
        <v>5</v>
      </c>
    </row>
    <row r="191" spans="1:3">
      <c r="A191" t="s">
        <v>457</v>
      </c>
      <c r="B191">
        <v>2009</v>
      </c>
      <c r="C191" t="s">
        <v>2</v>
      </c>
    </row>
    <row r="192" spans="1:3">
      <c r="A192" t="s">
        <v>458</v>
      </c>
      <c r="B192">
        <v>2009</v>
      </c>
      <c r="C192" t="s">
        <v>2</v>
      </c>
    </row>
    <row r="193" spans="1:3">
      <c r="A193" t="s">
        <v>459</v>
      </c>
      <c r="B193">
        <v>2009</v>
      </c>
      <c r="C193" t="s">
        <v>2</v>
      </c>
    </row>
    <row r="194" spans="1:3">
      <c r="A194" t="s">
        <v>460</v>
      </c>
      <c r="B194">
        <v>2009</v>
      </c>
      <c r="C194" t="s">
        <v>2</v>
      </c>
    </row>
    <row r="195" spans="1:3">
      <c r="A195" t="s">
        <v>461</v>
      </c>
      <c r="B195">
        <v>2009</v>
      </c>
      <c r="C195" t="s">
        <v>5</v>
      </c>
    </row>
    <row r="196" spans="1:3">
      <c r="A196" t="s">
        <v>462</v>
      </c>
      <c r="B196">
        <v>2009</v>
      </c>
      <c r="C196" t="s">
        <v>6</v>
      </c>
    </row>
    <row r="197" spans="1:3">
      <c r="A197" t="s">
        <v>463</v>
      </c>
      <c r="B197">
        <v>2009</v>
      </c>
      <c r="C197" t="s">
        <v>2</v>
      </c>
    </row>
    <row r="198" spans="1:3">
      <c r="A198" t="s">
        <v>464</v>
      </c>
      <c r="B198">
        <v>2009</v>
      </c>
      <c r="C198" t="s">
        <v>3</v>
      </c>
    </row>
    <row r="199" spans="1:3">
      <c r="A199" t="s">
        <v>465</v>
      </c>
      <c r="B199">
        <v>2009</v>
      </c>
      <c r="C199" t="s">
        <v>3</v>
      </c>
    </row>
    <row r="200" spans="1:3">
      <c r="A200" t="s">
        <v>466</v>
      </c>
      <c r="B200">
        <v>2009</v>
      </c>
      <c r="C200" t="s">
        <v>3</v>
      </c>
    </row>
    <row r="201" spans="1:3">
      <c r="A201" t="s">
        <v>467</v>
      </c>
      <c r="B201">
        <v>2009</v>
      </c>
      <c r="C201" t="s">
        <v>3</v>
      </c>
    </row>
    <row r="202" spans="1:3">
      <c r="A202" t="s">
        <v>94</v>
      </c>
      <c r="B202">
        <v>2008</v>
      </c>
      <c r="C202" t="s">
        <v>1</v>
      </c>
    </row>
    <row r="203" spans="1:3">
      <c r="A203" t="s">
        <v>468</v>
      </c>
      <c r="B203">
        <v>2009</v>
      </c>
      <c r="C203" t="s">
        <v>5</v>
      </c>
    </row>
    <row r="204" spans="1:3">
      <c r="A204" t="s">
        <v>469</v>
      </c>
      <c r="B204">
        <v>2009</v>
      </c>
      <c r="C204" t="s">
        <v>2</v>
      </c>
    </row>
    <row r="205" spans="1:3">
      <c r="A205" t="s">
        <v>470</v>
      </c>
      <c r="B205">
        <v>2009</v>
      </c>
      <c r="C205" t="s">
        <v>3</v>
      </c>
    </row>
    <row r="206" spans="1:3">
      <c r="A206" t="s">
        <v>471</v>
      </c>
      <c r="B206">
        <v>2009</v>
      </c>
      <c r="C206" t="s">
        <v>3</v>
      </c>
    </row>
    <row r="207" spans="1:3">
      <c r="A207" t="s">
        <v>472</v>
      </c>
      <c r="B207">
        <v>2009</v>
      </c>
      <c r="C207" t="s">
        <v>4</v>
      </c>
    </row>
    <row r="208" spans="1:3">
      <c r="A208" t="s">
        <v>473</v>
      </c>
      <c r="B208">
        <v>2009</v>
      </c>
      <c r="C208" t="s">
        <v>4</v>
      </c>
    </row>
    <row r="209" spans="1:3">
      <c r="A209" t="s">
        <v>474</v>
      </c>
      <c r="B209">
        <v>2009</v>
      </c>
      <c r="C209" t="s">
        <v>4</v>
      </c>
    </row>
    <row r="210" spans="1:3">
      <c r="A210" t="s">
        <v>475</v>
      </c>
      <c r="B210">
        <v>2009</v>
      </c>
      <c r="C210" t="s">
        <v>6</v>
      </c>
    </row>
    <row r="211" spans="1:3">
      <c r="A211" t="s">
        <v>476</v>
      </c>
      <c r="B211">
        <v>2009</v>
      </c>
      <c r="C211" t="s">
        <v>3</v>
      </c>
    </row>
    <row r="212" spans="1:3">
      <c r="A212" t="s">
        <v>477</v>
      </c>
      <c r="B212">
        <v>2009</v>
      </c>
      <c r="C212" t="s">
        <v>5</v>
      </c>
    </row>
    <row r="213" spans="1:3">
      <c r="A213" t="s">
        <v>478</v>
      </c>
      <c r="B213">
        <v>2009</v>
      </c>
      <c r="C213" t="s">
        <v>4</v>
      </c>
    </row>
    <row r="214" spans="1:3">
      <c r="A214" t="s">
        <v>95</v>
      </c>
      <c r="B214">
        <v>2008</v>
      </c>
      <c r="C214" t="s">
        <v>1</v>
      </c>
    </row>
    <row r="215" spans="1:3">
      <c r="A215" t="s">
        <v>479</v>
      </c>
      <c r="B215">
        <v>2009</v>
      </c>
      <c r="C215" t="s">
        <v>4</v>
      </c>
    </row>
    <row r="216" spans="1:3">
      <c r="A216" t="s">
        <v>480</v>
      </c>
      <c r="B216">
        <v>2009</v>
      </c>
      <c r="C216" t="s">
        <v>5</v>
      </c>
    </row>
    <row r="217" spans="1:3">
      <c r="A217" t="s">
        <v>481</v>
      </c>
      <c r="B217">
        <v>2009</v>
      </c>
      <c r="C217" t="s">
        <v>6</v>
      </c>
    </row>
    <row r="218" spans="1:3">
      <c r="A218" t="s">
        <v>482</v>
      </c>
      <c r="B218">
        <v>2009</v>
      </c>
      <c r="C218" t="s">
        <v>5</v>
      </c>
    </row>
    <row r="219" spans="1:3">
      <c r="A219" t="s">
        <v>483</v>
      </c>
      <c r="B219">
        <v>2009</v>
      </c>
      <c r="C219" t="s">
        <v>4</v>
      </c>
    </row>
    <row r="220" spans="1:3">
      <c r="A220" t="s">
        <v>484</v>
      </c>
      <c r="B220">
        <v>2009</v>
      </c>
      <c r="C220" t="s">
        <v>7</v>
      </c>
    </row>
    <row r="221" spans="1:3">
      <c r="A221" t="s">
        <v>485</v>
      </c>
      <c r="B221">
        <v>2009</v>
      </c>
      <c r="C221" t="s">
        <v>6</v>
      </c>
    </row>
    <row r="222" spans="1:3">
      <c r="A222" t="s">
        <v>486</v>
      </c>
      <c r="B222">
        <v>2009</v>
      </c>
      <c r="C222" t="s">
        <v>6</v>
      </c>
    </row>
    <row r="223" spans="1:3">
      <c r="A223" t="s">
        <v>487</v>
      </c>
      <c r="B223">
        <v>2009</v>
      </c>
      <c r="C223" t="s">
        <v>4</v>
      </c>
    </row>
    <row r="224" spans="1:3">
      <c r="A224" t="s">
        <v>488</v>
      </c>
      <c r="B224">
        <v>2009</v>
      </c>
      <c r="C224" t="s">
        <v>7</v>
      </c>
    </row>
    <row r="225" spans="1:3">
      <c r="A225" t="s">
        <v>489</v>
      </c>
      <c r="B225">
        <v>2009</v>
      </c>
      <c r="C225" t="s">
        <v>6</v>
      </c>
    </row>
    <row r="226" spans="1:3">
      <c r="A226" t="s">
        <v>490</v>
      </c>
      <c r="B226">
        <v>2009</v>
      </c>
      <c r="C226" t="s">
        <v>6</v>
      </c>
    </row>
    <row r="227" spans="1:3">
      <c r="A227" t="s">
        <v>491</v>
      </c>
      <c r="B227">
        <v>2009</v>
      </c>
      <c r="C227" t="s">
        <v>7</v>
      </c>
    </row>
    <row r="228" spans="1:3">
      <c r="A228" t="s">
        <v>492</v>
      </c>
      <c r="B228">
        <v>2009</v>
      </c>
      <c r="C228" t="s">
        <v>6</v>
      </c>
    </row>
    <row r="229" spans="1:3">
      <c r="A229" t="s">
        <v>493</v>
      </c>
      <c r="B229">
        <v>2009</v>
      </c>
      <c r="C229" t="s">
        <v>6</v>
      </c>
    </row>
    <row r="230" spans="1:3">
      <c r="A230" t="s">
        <v>494</v>
      </c>
      <c r="B230">
        <v>2009</v>
      </c>
      <c r="C230" t="s">
        <v>8</v>
      </c>
    </row>
    <row r="231" spans="1:3">
      <c r="A231" t="s">
        <v>495</v>
      </c>
      <c r="B231">
        <v>2009</v>
      </c>
      <c r="C231" t="s">
        <v>6</v>
      </c>
    </row>
    <row r="232" spans="1:3">
      <c r="A232" t="s">
        <v>496</v>
      </c>
      <c r="B232">
        <v>2009</v>
      </c>
      <c r="C232" t="s">
        <v>8</v>
      </c>
    </row>
    <row r="233" spans="1:3">
      <c r="A233" t="s">
        <v>497</v>
      </c>
      <c r="B233">
        <v>2009</v>
      </c>
      <c r="C233" t="s">
        <v>9</v>
      </c>
    </row>
    <row r="234" spans="1:3">
      <c r="A234" t="s">
        <v>498</v>
      </c>
      <c r="B234">
        <v>2009</v>
      </c>
      <c r="C234" t="s">
        <v>6</v>
      </c>
    </row>
    <row r="235" spans="1:3">
      <c r="A235" t="s">
        <v>499</v>
      </c>
      <c r="B235">
        <v>2009</v>
      </c>
      <c r="C235" t="s">
        <v>5</v>
      </c>
    </row>
    <row r="236" spans="1:3">
      <c r="A236" t="s">
        <v>500</v>
      </c>
      <c r="B236">
        <v>2009</v>
      </c>
      <c r="C236" t="s">
        <v>6</v>
      </c>
    </row>
    <row r="237" spans="1:3">
      <c r="A237" t="s">
        <v>501</v>
      </c>
      <c r="B237">
        <v>2009</v>
      </c>
      <c r="C237" t="s">
        <v>6</v>
      </c>
    </row>
    <row r="238" spans="1:3">
      <c r="A238" t="s">
        <v>502</v>
      </c>
      <c r="B238">
        <v>2009</v>
      </c>
      <c r="C238" t="s">
        <v>8</v>
      </c>
    </row>
    <row r="239" spans="1:3">
      <c r="A239" t="s">
        <v>503</v>
      </c>
      <c r="B239">
        <v>2009</v>
      </c>
      <c r="C239" t="s">
        <v>9</v>
      </c>
    </row>
    <row r="240" spans="1:3">
      <c r="A240" t="s">
        <v>504</v>
      </c>
      <c r="B240">
        <v>2009</v>
      </c>
      <c r="C240" t="s">
        <v>10</v>
      </c>
    </row>
    <row r="241" spans="1:3">
      <c r="A241" t="s">
        <v>505</v>
      </c>
      <c r="B241">
        <v>2009</v>
      </c>
      <c r="C241" t="s">
        <v>6</v>
      </c>
    </row>
    <row r="242" spans="1:3">
      <c r="A242" t="s">
        <v>506</v>
      </c>
      <c r="B242">
        <v>2009</v>
      </c>
      <c r="C242" t="s">
        <v>6</v>
      </c>
    </row>
    <row r="243" spans="1:3">
      <c r="A243" t="s">
        <v>507</v>
      </c>
      <c r="B243">
        <v>2009</v>
      </c>
      <c r="C243" t="s">
        <v>5</v>
      </c>
    </row>
    <row r="244" spans="1:3">
      <c r="A244" t="s">
        <v>508</v>
      </c>
      <c r="B244">
        <v>2009</v>
      </c>
      <c r="C244" t="s">
        <v>5</v>
      </c>
    </row>
    <row r="245" spans="1:3">
      <c r="A245" t="s">
        <v>509</v>
      </c>
      <c r="B245">
        <v>2009</v>
      </c>
      <c r="C245" t="s">
        <v>5</v>
      </c>
    </row>
    <row r="246" spans="1:3">
      <c r="A246" t="s">
        <v>510</v>
      </c>
      <c r="B246">
        <v>2009</v>
      </c>
      <c r="C246" t="s">
        <v>10</v>
      </c>
    </row>
    <row r="247" spans="1:3">
      <c r="A247" t="s">
        <v>511</v>
      </c>
      <c r="B247">
        <v>2009</v>
      </c>
      <c r="C247" t="s">
        <v>6</v>
      </c>
    </row>
    <row r="248" spans="1:3">
      <c r="A248" t="s">
        <v>512</v>
      </c>
      <c r="B248">
        <v>2009</v>
      </c>
      <c r="C248" t="s">
        <v>5</v>
      </c>
    </row>
    <row r="249" spans="1:3">
      <c r="A249" t="s">
        <v>513</v>
      </c>
      <c r="B249">
        <v>2009</v>
      </c>
      <c r="C249" t="s">
        <v>10</v>
      </c>
    </row>
    <row r="250" spans="1:3">
      <c r="A250" t="s">
        <v>514</v>
      </c>
      <c r="B250">
        <v>2009</v>
      </c>
      <c r="C250" t="s">
        <v>6</v>
      </c>
    </row>
    <row r="251" spans="1:3">
      <c r="A251" t="s">
        <v>515</v>
      </c>
      <c r="B251">
        <v>2009</v>
      </c>
      <c r="C251" t="s">
        <v>6</v>
      </c>
    </row>
    <row r="252" spans="1:3">
      <c r="A252" t="s">
        <v>516</v>
      </c>
      <c r="B252">
        <v>2009</v>
      </c>
      <c r="C252" t="s">
        <v>6</v>
      </c>
    </row>
    <row r="253" spans="1:3">
      <c r="A253" t="s">
        <v>517</v>
      </c>
      <c r="B253">
        <v>2009</v>
      </c>
      <c r="C253" t="s">
        <v>5</v>
      </c>
    </row>
    <row r="254" spans="1:3">
      <c r="A254" t="s">
        <v>518</v>
      </c>
      <c r="B254">
        <v>2009</v>
      </c>
      <c r="C254" t="s">
        <v>6</v>
      </c>
    </row>
    <row r="255" spans="1:3">
      <c r="A255" t="s">
        <v>519</v>
      </c>
      <c r="B255">
        <v>2009</v>
      </c>
      <c r="C255" t="s">
        <v>9</v>
      </c>
    </row>
    <row r="256" spans="1:3">
      <c r="A256" t="s">
        <v>520</v>
      </c>
      <c r="B256">
        <v>2009</v>
      </c>
      <c r="C256" t="s">
        <v>9</v>
      </c>
    </row>
    <row r="257" spans="1:3">
      <c r="A257" t="s">
        <v>521</v>
      </c>
      <c r="B257">
        <v>2009</v>
      </c>
      <c r="C257" t="s">
        <v>6</v>
      </c>
    </row>
    <row r="258" spans="1:3">
      <c r="A258" t="s">
        <v>522</v>
      </c>
      <c r="B258">
        <v>2009</v>
      </c>
      <c r="C258" t="s">
        <v>6</v>
      </c>
    </row>
    <row r="259" spans="1:3">
      <c r="A259" t="s">
        <v>523</v>
      </c>
      <c r="B259">
        <v>2008</v>
      </c>
      <c r="C259" t="s">
        <v>6</v>
      </c>
    </row>
    <row r="260" spans="1:3">
      <c r="A260" t="s">
        <v>524</v>
      </c>
      <c r="B260">
        <v>2009</v>
      </c>
      <c r="C260" t="s">
        <v>7</v>
      </c>
    </row>
    <row r="261" spans="1:3">
      <c r="A261" t="s">
        <v>525</v>
      </c>
      <c r="B261">
        <v>2009</v>
      </c>
      <c r="C261" t="s">
        <v>7</v>
      </c>
    </row>
    <row r="262" spans="1:3">
      <c r="A262" t="s">
        <v>526</v>
      </c>
      <c r="B262">
        <v>2009</v>
      </c>
      <c r="C262" t="s">
        <v>11</v>
      </c>
    </row>
    <row r="263" spans="1:3">
      <c r="A263" t="s">
        <v>527</v>
      </c>
      <c r="B263">
        <v>2008</v>
      </c>
      <c r="C263" t="s">
        <v>6</v>
      </c>
    </row>
    <row r="264" spans="1:3">
      <c r="A264" t="s">
        <v>528</v>
      </c>
      <c r="B264">
        <v>2009</v>
      </c>
      <c r="C264" t="s">
        <v>7</v>
      </c>
    </row>
    <row r="265" spans="1:3">
      <c r="A265" t="s">
        <v>529</v>
      </c>
      <c r="B265">
        <v>2009</v>
      </c>
      <c r="C265" t="s">
        <v>7</v>
      </c>
    </row>
    <row r="266" spans="1:3">
      <c r="A266" t="s">
        <v>530</v>
      </c>
      <c r="B266">
        <v>2008</v>
      </c>
      <c r="C266" t="s">
        <v>6</v>
      </c>
    </row>
    <row r="267" spans="1:3">
      <c r="A267" t="s">
        <v>531</v>
      </c>
      <c r="B267">
        <v>2008</v>
      </c>
      <c r="C267" t="s">
        <v>7</v>
      </c>
    </row>
    <row r="268" spans="1:3">
      <c r="A268" t="s">
        <v>532</v>
      </c>
      <c r="B268">
        <v>2009</v>
      </c>
      <c r="C268" t="s">
        <v>7</v>
      </c>
    </row>
    <row r="269" spans="1:3">
      <c r="A269" t="s">
        <v>533</v>
      </c>
      <c r="B269">
        <v>2009</v>
      </c>
      <c r="C269" t="s">
        <v>10</v>
      </c>
    </row>
    <row r="270" spans="1:3">
      <c r="A270" t="s">
        <v>534</v>
      </c>
      <c r="B270">
        <v>2008</v>
      </c>
      <c r="C270" t="s">
        <v>7</v>
      </c>
    </row>
    <row r="271" spans="1:3">
      <c r="A271" t="s">
        <v>535</v>
      </c>
      <c r="B271">
        <v>2009</v>
      </c>
      <c r="C271" t="s">
        <v>11</v>
      </c>
    </row>
    <row r="272" spans="1:3">
      <c r="A272" t="s">
        <v>536</v>
      </c>
      <c r="B272">
        <v>2009</v>
      </c>
      <c r="C272" t="s">
        <v>11</v>
      </c>
    </row>
    <row r="273" spans="1:3">
      <c r="A273" t="s">
        <v>537</v>
      </c>
      <c r="B273">
        <v>2009</v>
      </c>
      <c r="C273" t="s">
        <v>11</v>
      </c>
    </row>
    <row r="274" spans="1:3">
      <c r="A274" t="s">
        <v>538</v>
      </c>
      <c r="B274">
        <v>2009</v>
      </c>
      <c r="C274" t="s">
        <v>7</v>
      </c>
    </row>
    <row r="275" spans="1:3">
      <c r="A275" t="s">
        <v>539</v>
      </c>
      <c r="B275">
        <v>2009</v>
      </c>
      <c r="C275" t="s">
        <v>7</v>
      </c>
    </row>
    <row r="276" spans="1:3">
      <c r="A276" t="s">
        <v>540</v>
      </c>
      <c r="B276">
        <v>2009</v>
      </c>
      <c r="C276" t="s">
        <v>7</v>
      </c>
    </row>
    <row r="277" spans="1:3">
      <c r="A277" t="s">
        <v>541</v>
      </c>
      <c r="B277">
        <v>2008</v>
      </c>
      <c r="C277" t="s">
        <v>7</v>
      </c>
    </row>
    <row r="278" spans="1:3">
      <c r="A278" t="s">
        <v>542</v>
      </c>
      <c r="B278">
        <v>2008</v>
      </c>
      <c r="C278" t="s">
        <v>7</v>
      </c>
    </row>
    <row r="279" spans="1:3">
      <c r="A279" t="s">
        <v>543</v>
      </c>
      <c r="B279">
        <v>2009</v>
      </c>
      <c r="C279" t="s">
        <v>7</v>
      </c>
    </row>
    <row r="280" spans="1:3">
      <c r="A280" t="s">
        <v>544</v>
      </c>
      <c r="B280">
        <v>2009</v>
      </c>
      <c r="C280" t="s">
        <v>12</v>
      </c>
    </row>
    <row r="281" spans="1:3">
      <c r="A281" t="s">
        <v>545</v>
      </c>
      <c r="B281">
        <v>2009</v>
      </c>
      <c r="C281" t="s">
        <v>12</v>
      </c>
    </row>
    <row r="282" spans="1:3">
      <c r="A282" t="s">
        <v>546</v>
      </c>
      <c r="B282">
        <v>2009</v>
      </c>
      <c r="C282" t="s">
        <v>7</v>
      </c>
    </row>
    <row r="283" spans="1:3">
      <c r="A283" t="s">
        <v>547</v>
      </c>
      <c r="B283">
        <v>2009</v>
      </c>
      <c r="C283" t="s">
        <v>7</v>
      </c>
    </row>
    <row r="284" spans="1:3">
      <c r="A284" t="s">
        <v>548</v>
      </c>
      <c r="B284">
        <v>2009</v>
      </c>
      <c r="C284" t="s">
        <v>11</v>
      </c>
    </row>
    <row r="285" spans="1:3">
      <c r="A285" t="s">
        <v>549</v>
      </c>
      <c r="B285">
        <v>2008</v>
      </c>
      <c r="C285" t="s">
        <v>7</v>
      </c>
    </row>
    <row r="286" spans="1:3">
      <c r="A286" t="s">
        <v>550</v>
      </c>
      <c r="B286">
        <v>2009</v>
      </c>
      <c r="C286" t="s">
        <v>7</v>
      </c>
    </row>
    <row r="287" spans="1:3">
      <c r="A287" t="s">
        <v>551</v>
      </c>
      <c r="B287">
        <v>2008</v>
      </c>
      <c r="C287" t="s">
        <v>7</v>
      </c>
    </row>
    <row r="288" spans="1:3">
      <c r="A288" t="s">
        <v>552</v>
      </c>
      <c r="B288">
        <v>2009</v>
      </c>
      <c r="C288" t="s">
        <v>7</v>
      </c>
    </row>
    <row r="289" spans="1:3">
      <c r="A289" t="s">
        <v>553</v>
      </c>
      <c r="B289">
        <v>2009</v>
      </c>
      <c r="C289" t="s">
        <v>7</v>
      </c>
    </row>
    <row r="290" spans="1:3">
      <c r="A290" t="s">
        <v>554</v>
      </c>
      <c r="B290">
        <v>2008</v>
      </c>
      <c r="C290" t="s">
        <v>8</v>
      </c>
    </row>
    <row r="291" spans="1:3">
      <c r="A291" t="s">
        <v>555</v>
      </c>
      <c r="B291">
        <v>2009</v>
      </c>
      <c r="C291" t="s">
        <v>12</v>
      </c>
    </row>
    <row r="292" spans="1:3">
      <c r="A292" t="s">
        <v>556</v>
      </c>
      <c r="B292">
        <v>2009</v>
      </c>
      <c r="C292" t="s">
        <v>8</v>
      </c>
    </row>
    <row r="293" spans="1:3">
      <c r="A293" t="s">
        <v>557</v>
      </c>
      <c r="B293">
        <v>2009</v>
      </c>
      <c r="C293" t="s">
        <v>12</v>
      </c>
    </row>
    <row r="294" spans="1:3">
      <c r="A294" t="s">
        <v>558</v>
      </c>
      <c r="B294">
        <v>2009</v>
      </c>
      <c r="C294" t="s">
        <v>8</v>
      </c>
    </row>
    <row r="295" spans="1:3">
      <c r="A295" t="s">
        <v>559</v>
      </c>
      <c r="B295">
        <v>2009</v>
      </c>
      <c r="C295" t="s">
        <v>12</v>
      </c>
    </row>
    <row r="296" spans="1:3">
      <c r="A296" t="s">
        <v>560</v>
      </c>
      <c r="B296">
        <v>2009</v>
      </c>
      <c r="C296" t="s">
        <v>12</v>
      </c>
    </row>
    <row r="297" spans="1:3">
      <c r="A297" t="s">
        <v>561</v>
      </c>
      <c r="B297">
        <v>2008</v>
      </c>
      <c r="C297" t="s">
        <v>8</v>
      </c>
    </row>
    <row r="298" spans="1:3">
      <c r="A298" t="s">
        <v>562</v>
      </c>
      <c r="B298">
        <v>2009</v>
      </c>
      <c r="C298" t="s">
        <v>12</v>
      </c>
    </row>
    <row r="299" spans="1:3">
      <c r="A299" t="s">
        <v>563</v>
      </c>
      <c r="B299">
        <v>2008</v>
      </c>
      <c r="C299" t="s">
        <v>8</v>
      </c>
    </row>
    <row r="300" spans="1:3">
      <c r="A300" t="s">
        <v>564</v>
      </c>
      <c r="B300">
        <v>2009</v>
      </c>
      <c r="C300" t="s">
        <v>8</v>
      </c>
    </row>
    <row r="301" spans="1:3">
      <c r="A301" t="s">
        <v>565</v>
      </c>
      <c r="B301">
        <v>2009</v>
      </c>
      <c r="C301" t="s">
        <v>8</v>
      </c>
    </row>
    <row r="302" spans="1:3">
      <c r="A302" t="s">
        <v>566</v>
      </c>
      <c r="B302">
        <v>2009</v>
      </c>
      <c r="C302" t="s">
        <v>8</v>
      </c>
    </row>
    <row r="303" spans="1:3">
      <c r="A303" t="s">
        <v>567</v>
      </c>
      <c r="B303">
        <v>2009</v>
      </c>
      <c r="C303" t="s">
        <v>8</v>
      </c>
    </row>
    <row r="304" spans="1:3">
      <c r="A304" t="s">
        <v>568</v>
      </c>
      <c r="B304">
        <v>2009</v>
      </c>
      <c r="C304" t="s">
        <v>8</v>
      </c>
    </row>
    <row r="305" spans="1:3">
      <c r="A305" t="s">
        <v>569</v>
      </c>
      <c r="B305">
        <v>2009</v>
      </c>
      <c r="C305" t="s">
        <v>9</v>
      </c>
    </row>
    <row r="306" spans="1:3">
      <c r="A306" t="s">
        <v>570</v>
      </c>
      <c r="B306">
        <v>2009</v>
      </c>
      <c r="C306" t="s">
        <v>9</v>
      </c>
    </row>
    <row r="307" spans="1:3">
      <c r="A307" t="s">
        <v>571</v>
      </c>
      <c r="B307">
        <v>2009</v>
      </c>
      <c r="C307" t="s">
        <v>9</v>
      </c>
    </row>
    <row r="308" spans="1:3">
      <c r="A308" t="s">
        <v>572</v>
      </c>
      <c r="B308">
        <v>2009</v>
      </c>
      <c r="C308" t="s">
        <v>9</v>
      </c>
    </row>
    <row r="309" spans="1:3">
      <c r="A309" t="s">
        <v>573</v>
      </c>
      <c r="B309">
        <v>2009</v>
      </c>
      <c r="C309" t="s">
        <v>12</v>
      </c>
    </row>
    <row r="310" spans="1:3">
      <c r="A310" t="s">
        <v>574</v>
      </c>
      <c r="B310">
        <v>2009</v>
      </c>
      <c r="C310" t="s">
        <v>8</v>
      </c>
    </row>
    <row r="311" spans="1:3">
      <c r="A311" t="s">
        <v>575</v>
      </c>
      <c r="B311">
        <v>2009</v>
      </c>
      <c r="C311" t="s">
        <v>1</v>
      </c>
    </row>
    <row r="312" spans="1:3">
      <c r="A312" t="s">
        <v>576</v>
      </c>
      <c r="B312">
        <v>2009</v>
      </c>
      <c r="C312" t="s">
        <v>8</v>
      </c>
    </row>
    <row r="313" spans="1:3">
      <c r="A313" t="s">
        <v>577</v>
      </c>
      <c r="B313">
        <v>2009</v>
      </c>
      <c r="C313" t="s">
        <v>9</v>
      </c>
    </row>
    <row r="314" spans="1:3">
      <c r="A314" t="s">
        <v>578</v>
      </c>
      <c r="B314">
        <v>2009</v>
      </c>
      <c r="C314" t="s">
        <v>8</v>
      </c>
    </row>
    <row r="315" spans="1:3">
      <c r="A315" t="s">
        <v>579</v>
      </c>
      <c r="B315">
        <v>2009</v>
      </c>
      <c r="C315" t="s">
        <v>8</v>
      </c>
    </row>
    <row r="316" spans="1:3">
      <c r="A316" t="s">
        <v>580</v>
      </c>
      <c r="B316">
        <v>2009</v>
      </c>
      <c r="C316" t="s">
        <v>8</v>
      </c>
    </row>
    <row r="317" spans="1:3">
      <c r="A317" t="s">
        <v>581</v>
      </c>
      <c r="B317">
        <v>2009</v>
      </c>
      <c r="C317" t="s">
        <v>8</v>
      </c>
    </row>
    <row r="318" spans="1:3">
      <c r="A318" t="s">
        <v>582</v>
      </c>
      <c r="B318">
        <v>2009</v>
      </c>
      <c r="C318" t="s">
        <v>8</v>
      </c>
    </row>
    <row r="319" spans="1:3">
      <c r="A319" t="s">
        <v>583</v>
      </c>
      <c r="B319">
        <v>2009</v>
      </c>
      <c r="C319" t="s">
        <v>9</v>
      </c>
    </row>
    <row r="320" spans="1:3">
      <c r="A320" t="s">
        <v>584</v>
      </c>
      <c r="B320">
        <v>2009</v>
      </c>
      <c r="C320" t="s">
        <v>10</v>
      </c>
    </row>
    <row r="321" spans="1:3">
      <c r="A321" t="s">
        <v>585</v>
      </c>
      <c r="B321">
        <v>2009</v>
      </c>
      <c r="C321" t="s">
        <v>8</v>
      </c>
    </row>
    <row r="322" spans="1:3">
      <c r="A322" t="s">
        <v>586</v>
      </c>
      <c r="B322">
        <v>2009</v>
      </c>
      <c r="C322" t="s">
        <v>10</v>
      </c>
    </row>
    <row r="323" spans="1:3">
      <c r="A323" t="s">
        <v>587</v>
      </c>
      <c r="B323">
        <v>2009</v>
      </c>
      <c r="C323" t="s">
        <v>10</v>
      </c>
    </row>
    <row r="324" spans="1:3">
      <c r="A324" t="s">
        <v>588</v>
      </c>
      <c r="B324">
        <v>2009</v>
      </c>
      <c r="C324" t="s">
        <v>10</v>
      </c>
    </row>
    <row r="325" spans="1:3">
      <c r="A325" t="s">
        <v>589</v>
      </c>
      <c r="B325">
        <v>2009</v>
      </c>
      <c r="C325" t="s">
        <v>10</v>
      </c>
    </row>
    <row r="326" spans="1:3">
      <c r="A326" t="s">
        <v>590</v>
      </c>
      <c r="B326">
        <v>2009</v>
      </c>
      <c r="C326" t="s">
        <v>8</v>
      </c>
    </row>
    <row r="327" spans="1:3">
      <c r="A327" t="s">
        <v>591</v>
      </c>
      <c r="B327">
        <v>2009</v>
      </c>
      <c r="C327" t="s">
        <v>8</v>
      </c>
    </row>
    <row r="328" spans="1:3">
      <c r="A328" t="s">
        <v>592</v>
      </c>
      <c r="B328">
        <v>2009</v>
      </c>
      <c r="C328" t="s">
        <v>9</v>
      </c>
    </row>
    <row r="329" spans="1:3">
      <c r="A329" t="s">
        <v>593</v>
      </c>
      <c r="B329">
        <v>2009</v>
      </c>
      <c r="C329" t="s">
        <v>9</v>
      </c>
    </row>
    <row r="330" spans="1:3">
      <c r="A330" t="s">
        <v>594</v>
      </c>
      <c r="B330">
        <v>2009</v>
      </c>
      <c r="C330" t="s">
        <v>9</v>
      </c>
    </row>
    <row r="331" spans="1:3">
      <c r="A331" t="s">
        <v>595</v>
      </c>
      <c r="B331">
        <v>2009</v>
      </c>
      <c r="C331" t="s">
        <v>9</v>
      </c>
    </row>
    <row r="332" spans="1:3">
      <c r="A332" t="s">
        <v>596</v>
      </c>
      <c r="B332">
        <v>2009</v>
      </c>
      <c r="C332" t="s">
        <v>9</v>
      </c>
    </row>
    <row r="333" spans="1:3">
      <c r="A333" t="s">
        <v>597</v>
      </c>
      <c r="B333">
        <v>2009</v>
      </c>
      <c r="C333" t="s">
        <v>10</v>
      </c>
    </row>
    <row r="334" spans="1:3">
      <c r="A334" t="s">
        <v>598</v>
      </c>
      <c r="B334">
        <v>2009</v>
      </c>
      <c r="C334" t="s">
        <v>9</v>
      </c>
    </row>
    <row r="335" spans="1:3">
      <c r="A335" t="s">
        <v>599</v>
      </c>
      <c r="B335">
        <v>2009</v>
      </c>
      <c r="C335" t="s">
        <v>9</v>
      </c>
    </row>
    <row r="336" spans="1:3">
      <c r="A336" t="s">
        <v>600</v>
      </c>
      <c r="B336">
        <v>2009</v>
      </c>
      <c r="C336" t="s">
        <v>11</v>
      </c>
    </row>
    <row r="337" spans="1:3">
      <c r="A337" t="s">
        <v>601</v>
      </c>
      <c r="B337">
        <v>2009</v>
      </c>
      <c r="C337" t="s">
        <v>11</v>
      </c>
    </row>
    <row r="338" spans="1:3">
      <c r="A338" t="s">
        <v>602</v>
      </c>
      <c r="B338">
        <v>2009</v>
      </c>
      <c r="C338" t="s">
        <v>9</v>
      </c>
    </row>
    <row r="339" spans="1:3">
      <c r="A339" t="s">
        <v>603</v>
      </c>
      <c r="B339">
        <v>2009</v>
      </c>
      <c r="C339" t="s">
        <v>9</v>
      </c>
    </row>
    <row r="340" spans="1:3">
      <c r="A340" t="s">
        <v>604</v>
      </c>
      <c r="B340">
        <v>2009</v>
      </c>
      <c r="C340" t="s">
        <v>11</v>
      </c>
    </row>
    <row r="341" spans="1:3">
      <c r="A341" t="s">
        <v>605</v>
      </c>
      <c r="B341">
        <v>2009</v>
      </c>
      <c r="C341" t="s">
        <v>9</v>
      </c>
    </row>
    <row r="342" spans="1:3">
      <c r="A342" t="s">
        <v>606</v>
      </c>
      <c r="B342">
        <v>2009</v>
      </c>
      <c r="C342" t="s">
        <v>9</v>
      </c>
    </row>
    <row r="343" spans="1:3">
      <c r="A343" t="s">
        <v>607</v>
      </c>
      <c r="B343">
        <v>2009</v>
      </c>
      <c r="C343" t="s">
        <v>11</v>
      </c>
    </row>
    <row r="344" spans="1:3">
      <c r="A344" t="s">
        <v>608</v>
      </c>
      <c r="B344">
        <v>2009</v>
      </c>
      <c r="C344" t="s">
        <v>9</v>
      </c>
    </row>
    <row r="345" spans="1:3">
      <c r="A345" t="s">
        <v>609</v>
      </c>
      <c r="B345">
        <v>2009</v>
      </c>
      <c r="C345" t="s">
        <v>9</v>
      </c>
    </row>
    <row r="346" spans="1:3">
      <c r="A346" t="s">
        <v>610</v>
      </c>
      <c r="B346">
        <v>2009</v>
      </c>
      <c r="C346" t="s">
        <v>9</v>
      </c>
    </row>
    <row r="347" spans="1:3">
      <c r="A347" t="s">
        <v>611</v>
      </c>
      <c r="B347">
        <v>2009</v>
      </c>
      <c r="C347" t="s">
        <v>10</v>
      </c>
    </row>
    <row r="348" spans="1:3">
      <c r="A348" t="s">
        <v>612</v>
      </c>
      <c r="B348">
        <v>2009</v>
      </c>
      <c r="C348" t="s">
        <v>10</v>
      </c>
    </row>
    <row r="349" spans="1:3">
      <c r="A349" t="s">
        <v>613</v>
      </c>
      <c r="B349">
        <v>2009</v>
      </c>
      <c r="C349" t="s">
        <v>10</v>
      </c>
    </row>
    <row r="350" spans="1:3">
      <c r="A350" t="s">
        <v>614</v>
      </c>
      <c r="B350">
        <v>2009</v>
      </c>
      <c r="C350" t="s">
        <v>10</v>
      </c>
    </row>
    <row r="351" spans="1:3">
      <c r="A351" t="s">
        <v>615</v>
      </c>
      <c r="B351">
        <v>2009</v>
      </c>
      <c r="C351" t="s">
        <v>10</v>
      </c>
    </row>
    <row r="352" spans="1:3">
      <c r="A352" t="s">
        <v>616</v>
      </c>
      <c r="B352">
        <v>2009</v>
      </c>
      <c r="C352" t="s">
        <v>10</v>
      </c>
    </row>
    <row r="353" spans="1:3">
      <c r="A353" t="s">
        <v>617</v>
      </c>
      <c r="B353">
        <v>2009</v>
      </c>
      <c r="C353" t="s">
        <v>10</v>
      </c>
    </row>
    <row r="354" spans="1:3">
      <c r="A354" t="s">
        <v>618</v>
      </c>
      <c r="B354">
        <v>2009</v>
      </c>
      <c r="C354" t="s">
        <v>10</v>
      </c>
    </row>
    <row r="355" spans="1:3">
      <c r="A355" t="s">
        <v>619</v>
      </c>
      <c r="B355">
        <v>2009</v>
      </c>
      <c r="C355" t="s">
        <v>11</v>
      </c>
    </row>
    <row r="356" spans="1:3">
      <c r="A356" t="s">
        <v>620</v>
      </c>
      <c r="B356">
        <v>2009</v>
      </c>
      <c r="C356" t="s">
        <v>12</v>
      </c>
    </row>
    <row r="357" spans="1:3">
      <c r="A357" t="s">
        <v>621</v>
      </c>
      <c r="B357">
        <v>2009</v>
      </c>
      <c r="C357" t="s">
        <v>10</v>
      </c>
    </row>
    <row r="358" spans="1:3">
      <c r="A358" t="s">
        <v>622</v>
      </c>
      <c r="B358">
        <v>2009</v>
      </c>
      <c r="C358" t="s">
        <v>10</v>
      </c>
    </row>
    <row r="359" spans="1:3">
      <c r="A359" t="s">
        <v>623</v>
      </c>
      <c r="B359">
        <v>2009</v>
      </c>
      <c r="C359" t="s">
        <v>11</v>
      </c>
    </row>
    <row r="360" spans="1:3">
      <c r="A360" t="s">
        <v>624</v>
      </c>
      <c r="B360">
        <v>2009</v>
      </c>
      <c r="C360" t="s">
        <v>12</v>
      </c>
    </row>
    <row r="361" spans="1:3">
      <c r="A361" t="s">
        <v>625</v>
      </c>
      <c r="B361">
        <v>2009</v>
      </c>
      <c r="C361" t="s">
        <v>10</v>
      </c>
    </row>
    <row r="362" spans="1:3">
      <c r="A362" t="s">
        <v>626</v>
      </c>
      <c r="B362">
        <v>2009</v>
      </c>
      <c r="C362" t="s">
        <v>10</v>
      </c>
    </row>
    <row r="363" spans="1:3">
      <c r="A363" t="s">
        <v>627</v>
      </c>
      <c r="B363">
        <v>2009</v>
      </c>
      <c r="C363" t="s">
        <v>10</v>
      </c>
    </row>
    <row r="364" spans="1:3">
      <c r="A364" t="s">
        <v>628</v>
      </c>
      <c r="B364">
        <v>2009</v>
      </c>
      <c r="C364" t="s">
        <v>10</v>
      </c>
    </row>
    <row r="365" spans="1:3">
      <c r="A365" t="s">
        <v>629</v>
      </c>
      <c r="B365">
        <v>2009</v>
      </c>
      <c r="C365" t="s">
        <v>11</v>
      </c>
    </row>
    <row r="366" spans="1:3">
      <c r="A366" t="s">
        <v>630</v>
      </c>
      <c r="B366">
        <v>2009</v>
      </c>
      <c r="C366" t="s">
        <v>11</v>
      </c>
    </row>
    <row r="367" spans="1:3">
      <c r="A367" t="s">
        <v>631</v>
      </c>
      <c r="B367">
        <v>2009</v>
      </c>
      <c r="C367" t="s">
        <v>11</v>
      </c>
    </row>
    <row r="368" spans="1:3">
      <c r="A368" t="s">
        <v>632</v>
      </c>
      <c r="B368">
        <v>2009</v>
      </c>
      <c r="C368" t="s">
        <v>11</v>
      </c>
    </row>
    <row r="369" spans="1:3">
      <c r="A369" t="s">
        <v>633</v>
      </c>
      <c r="B369">
        <v>2009</v>
      </c>
      <c r="C369" t="s">
        <v>11</v>
      </c>
    </row>
    <row r="370" spans="1:3">
      <c r="A370" t="s">
        <v>634</v>
      </c>
      <c r="B370">
        <v>2009</v>
      </c>
      <c r="C370" t="s">
        <v>11</v>
      </c>
    </row>
    <row r="371" spans="1:3">
      <c r="A371" t="s">
        <v>635</v>
      </c>
      <c r="B371">
        <v>2009</v>
      </c>
      <c r="C371" t="s">
        <v>11</v>
      </c>
    </row>
    <row r="372" spans="1:3">
      <c r="A372" t="s">
        <v>636</v>
      </c>
      <c r="B372">
        <v>2009</v>
      </c>
      <c r="C372" t="s">
        <v>12</v>
      </c>
    </row>
    <row r="373" spans="1:3">
      <c r="A373" t="s">
        <v>637</v>
      </c>
      <c r="B373">
        <v>2009</v>
      </c>
      <c r="C373" t="s">
        <v>12</v>
      </c>
    </row>
    <row r="374" spans="1:3">
      <c r="A374" t="s">
        <v>638</v>
      </c>
      <c r="B374">
        <v>2009</v>
      </c>
      <c r="C374" t="s">
        <v>11</v>
      </c>
    </row>
    <row r="375" spans="1:3">
      <c r="A375" t="s">
        <v>639</v>
      </c>
      <c r="B375">
        <v>2009</v>
      </c>
      <c r="C375" t="s">
        <v>11</v>
      </c>
    </row>
    <row r="376" spans="1:3">
      <c r="A376" t="s">
        <v>640</v>
      </c>
      <c r="B376">
        <v>2009</v>
      </c>
      <c r="C376" t="s">
        <v>11</v>
      </c>
    </row>
    <row r="377" spans="1:3">
      <c r="A377" t="s">
        <v>641</v>
      </c>
      <c r="B377">
        <v>2009</v>
      </c>
      <c r="C377" t="s">
        <v>11</v>
      </c>
    </row>
    <row r="378" spans="1:3">
      <c r="A378" t="s">
        <v>642</v>
      </c>
      <c r="B378">
        <v>2009</v>
      </c>
      <c r="C378" t="s">
        <v>11</v>
      </c>
    </row>
    <row r="379" spans="1:3">
      <c r="A379" t="s">
        <v>643</v>
      </c>
      <c r="B379">
        <v>2009</v>
      </c>
      <c r="C379" t="s">
        <v>11</v>
      </c>
    </row>
    <row r="380" spans="1:3">
      <c r="A380" t="s">
        <v>644</v>
      </c>
      <c r="B380">
        <v>2009</v>
      </c>
      <c r="C380" t="s">
        <v>12</v>
      </c>
    </row>
    <row r="381" spans="1:3">
      <c r="A381" t="s">
        <v>645</v>
      </c>
      <c r="B381">
        <v>2009</v>
      </c>
      <c r="C381" t="s">
        <v>11</v>
      </c>
    </row>
    <row r="382" spans="1:3">
      <c r="A382" t="s">
        <v>646</v>
      </c>
      <c r="B382">
        <v>2009</v>
      </c>
      <c r="C382" t="s">
        <v>12</v>
      </c>
    </row>
    <row r="383" spans="1:3">
      <c r="A383" t="s">
        <v>647</v>
      </c>
      <c r="B383">
        <v>2009</v>
      </c>
      <c r="C383" t="s">
        <v>12</v>
      </c>
    </row>
    <row r="384" spans="1:3">
      <c r="A384" t="s">
        <v>648</v>
      </c>
      <c r="B384">
        <v>2009</v>
      </c>
      <c r="C384" t="s">
        <v>12</v>
      </c>
    </row>
    <row r="385" spans="1:3">
      <c r="A385" t="s">
        <v>649</v>
      </c>
      <c r="B385">
        <v>2009</v>
      </c>
      <c r="C385" t="s">
        <v>12</v>
      </c>
    </row>
    <row r="386" spans="1:3">
      <c r="A386" t="s">
        <v>650</v>
      </c>
      <c r="B386">
        <v>2009</v>
      </c>
      <c r="C386" t="s">
        <v>12</v>
      </c>
    </row>
    <row r="387" spans="1:3">
      <c r="A387" t="s">
        <v>651</v>
      </c>
      <c r="B387">
        <v>2009</v>
      </c>
      <c r="C387" t="s">
        <v>12</v>
      </c>
    </row>
    <row r="388" spans="1:3">
      <c r="A388" t="s">
        <v>652</v>
      </c>
      <c r="B388">
        <v>2009</v>
      </c>
      <c r="C388" t="s">
        <v>12</v>
      </c>
    </row>
    <row r="389" spans="1:3">
      <c r="A389" t="s">
        <v>653</v>
      </c>
      <c r="B389">
        <v>2009</v>
      </c>
      <c r="C389" t="s">
        <v>12</v>
      </c>
    </row>
    <row r="390" spans="1:3">
      <c r="A390" t="s">
        <v>654</v>
      </c>
      <c r="B390">
        <v>2009</v>
      </c>
      <c r="C390" t="s">
        <v>12</v>
      </c>
    </row>
    <row r="391" spans="1:3">
      <c r="A391" t="s">
        <v>655</v>
      </c>
      <c r="B391">
        <v>2009</v>
      </c>
      <c r="C391" t="s">
        <v>12</v>
      </c>
    </row>
    <row r="392" spans="1:3">
      <c r="A392" t="s">
        <v>656</v>
      </c>
      <c r="B392">
        <v>2009</v>
      </c>
      <c r="C392" t="s">
        <v>12</v>
      </c>
    </row>
    <row r="393" spans="1:3">
      <c r="A393" t="s">
        <v>657</v>
      </c>
      <c r="B393">
        <v>2009</v>
      </c>
      <c r="C393" t="s">
        <v>12</v>
      </c>
    </row>
    <row r="394" spans="1:3">
      <c r="A394" t="s">
        <v>658</v>
      </c>
      <c r="B394">
        <v>2009</v>
      </c>
      <c r="C394" t="s">
        <v>12</v>
      </c>
    </row>
    <row r="395" spans="1:3">
      <c r="A395" t="s">
        <v>659</v>
      </c>
      <c r="B395">
        <v>2009</v>
      </c>
      <c r="C395" t="s">
        <v>12</v>
      </c>
    </row>
    <row r="396" spans="1:3">
      <c r="A396" t="s">
        <v>660</v>
      </c>
      <c r="B396">
        <v>2009</v>
      </c>
      <c r="C396" t="s">
        <v>12</v>
      </c>
    </row>
    <row r="397" spans="1:3">
      <c r="A397" t="s">
        <v>661</v>
      </c>
      <c r="B397">
        <v>2009</v>
      </c>
      <c r="C397" t="s">
        <v>12</v>
      </c>
    </row>
    <row r="398" spans="1:3">
      <c r="A398" t="s">
        <v>662</v>
      </c>
      <c r="B398">
        <v>2009</v>
      </c>
      <c r="C398" t="s">
        <v>12</v>
      </c>
    </row>
    <row r="399" spans="1:3">
      <c r="A399" t="s">
        <v>663</v>
      </c>
      <c r="B399">
        <v>2009</v>
      </c>
      <c r="C399" t="s">
        <v>12</v>
      </c>
    </row>
    <row r="400" spans="1:3">
      <c r="A400" t="s">
        <v>664</v>
      </c>
      <c r="B400">
        <v>2009</v>
      </c>
      <c r="C400" t="s">
        <v>12</v>
      </c>
    </row>
    <row r="401" spans="1:3">
      <c r="A401" t="s">
        <v>665</v>
      </c>
      <c r="B401">
        <v>2009</v>
      </c>
      <c r="C401" t="s">
        <v>12</v>
      </c>
    </row>
    <row r="402" spans="1:3">
      <c r="A402" t="s">
        <v>666</v>
      </c>
      <c r="B402">
        <v>2009</v>
      </c>
      <c r="C402" t="s">
        <v>12</v>
      </c>
    </row>
    <row r="403" spans="1:3">
      <c r="A403" t="s">
        <v>667</v>
      </c>
      <c r="B403">
        <v>2009</v>
      </c>
      <c r="C403" t="s">
        <v>12</v>
      </c>
    </row>
    <row r="404" spans="1:3">
      <c r="A404" t="s">
        <v>668</v>
      </c>
      <c r="B404">
        <v>2009</v>
      </c>
      <c r="C404" t="s">
        <v>12</v>
      </c>
    </row>
    <row r="405" spans="1:3">
      <c r="A405" t="s">
        <v>669</v>
      </c>
      <c r="B405">
        <v>2009</v>
      </c>
      <c r="C405" t="s">
        <v>12</v>
      </c>
    </row>
    <row r="406" spans="1:3">
      <c r="A406" t="s">
        <v>670</v>
      </c>
      <c r="B406">
        <v>2009</v>
      </c>
      <c r="C406" t="s">
        <v>12</v>
      </c>
    </row>
    <row r="407" spans="1:3">
      <c r="A407" t="s">
        <v>671</v>
      </c>
      <c r="B407">
        <v>2009</v>
      </c>
      <c r="C407" t="s">
        <v>12</v>
      </c>
    </row>
    <row r="408" spans="1:3">
      <c r="A408" t="s">
        <v>672</v>
      </c>
      <c r="B408">
        <v>2009</v>
      </c>
      <c r="C408" t="s">
        <v>12</v>
      </c>
    </row>
    <row r="409" spans="1:3">
      <c r="A409" t="s">
        <v>673</v>
      </c>
      <c r="B409">
        <v>2009</v>
      </c>
      <c r="C409" t="s">
        <v>12</v>
      </c>
    </row>
    <row r="410" spans="1:3">
      <c r="A410" t="s">
        <v>674</v>
      </c>
      <c r="B410">
        <v>2009</v>
      </c>
      <c r="C410" t="s">
        <v>12</v>
      </c>
    </row>
    <row r="411" spans="1:3">
      <c r="A411" t="s">
        <v>177</v>
      </c>
      <c r="B411">
        <v>2008</v>
      </c>
      <c r="C411" t="s">
        <v>6</v>
      </c>
    </row>
    <row r="412" spans="1:3">
      <c r="A412" t="s">
        <v>178</v>
      </c>
      <c r="B412">
        <v>2008</v>
      </c>
      <c r="C412" t="s">
        <v>6</v>
      </c>
    </row>
    <row r="413" spans="1:3">
      <c r="A413" t="s">
        <v>179</v>
      </c>
      <c r="B413">
        <v>2008</v>
      </c>
      <c r="C413" t="s">
        <v>6</v>
      </c>
    </row>
    <row r="414" spans="1:3">
      <c r="A414" t="s">
        <v>180</v>
      </c>
      <c r="B414">
        <v>2008</v>
      </c>
      <c r="C414" t="s">
        <v>6</v>
      </c>
    </row>
    <row r="415" spans="1:3">
      <c r="A415" t="s">
        <v>181</v>
      </c>
      <c r="B415">
        <v>2008</v>
      </c>
      <c r="C415" t="s">
        <v>6</v>
      </c>
    </row>
    <row r="416" spans="1:3">
      <c r="A416" t="s">
        <v>182</v>
      </c>
      <c r="B416">
        <v>2008</v>
      </c>
      <c r="C416" t="s">
        <v>6</v>
      </c>
    </row>
    <row r="417" spans="1:3">
      <c r="A417" t="s">
        <v>183</v>
      </c>
      <c r="B417">
        <v>2008</v>
      </c>
      <c r="C417" t="s">
        <v>6</v>
      </c>
    </row>
    <row r="418" spans="1:3">
      <c r="A418" t="s">
        <v>184</v>
      </c>
      <c r="B418">
        <v>2008</v>
      </c>
      <c r="C418" t="s">
        <v>2</v>
      </c>
    </row>
    <row r="419" spans="1:3">
      <c r="A419" t="s">
        <v>185</v>
      </c>
      <c r="B419">
        <v>2008</v>
      </c>
      <c r="C419" t="s">
        <v>6</v>
      </c>
    </row>
    <row r="420" spans="1:3">
      <c r="A420" t="s">
        <v>186</v>
      </c>
      <c r="B420">
        <v>2008</v>
      </c>
      <c r="C420" t="s">
        <v>6</v>
      </c>
    </row>
    <row r="421" spans="1:3">
      <c r="A421" t="s">
        <v>187</v>
      </c>
      <c r="B421">
        <v>2008</v>
      </c>
      <c r="C421" t="s">
        <v>6</v>
      </c>
    </row>
    <row r="422" spans="1:3">
      <c r="A422" t="s">
        <v>188</v>
      </c>
      <c r="B422">
        <v>2008</v>
      </c>
      <c r="C422" t="s">
        <v>6</v>
      </c>
    </row>
    <row r="423" spans="1:3">
      <c r="A423" t="s">
        <v>189</v>
      </c>
      <c r="B423">
        <v>2008</v>
      </c>
      <c r="C423" t="s">
        <v>6</v>
      </c>
    </row>
    <row r="424" spans="1:3">
      <c r="A424" t="s">
        <v>190</v>
      </c>
      <c r="B424">
        <v>2008</v>
      </c>
      <c r="C424" t="s">
        <v>6</v>
      </c>
    </row>
    <row r="425" spans="1:3">
      <c r="A425" t="s">
        <v>191</v>
      </c>
      <c r="B425">
        <v>2008</v>
      </c>
      <c r="C425" t="s">
        <v>7</v>
      </c>
    </row>
    <row r="426" spans="1:3">
      <c r="A426" t="s">
        <v>192</v>
      </c>
      <c r="B426">
        <v>2008</v>
      </c>
      <c r="C426" t="s">
        <v>7</v>
      </c>
    </row>
    <row r="427" spans="1:3">
      <c r="A427" t="s">
        <v>193</v>
      </c>
      <c r="B427">
        <v>2008</v>
      </c>
      <c r="C427" t="s">
        <v>7</v>
      </c>
    </row>
    <row r="428" spans="1:3">
      <c r="A428" t="s">
        <v>194</v>
      </c>
      <c r="B428">
        <v>2008</v>
      </c>
      <c r="C428" t="s">
        <v>7</v>
      </c>
    </row>
    <row r="429" spans="1:3">
      <c r="A429" t="s">
        <v>195</v>
      </c>
      <c r="B429">
        <v>2008</v>
      </c>
      <c r="C429" t="s">
        <v>7</v>
      </c>
    </row>
    <row r="430" spans="1:3">
      <c r="A430" t="s">
        <v>196</v>
      </c>
      <c r="B430">
        <v>2008</v>
      </c>
      <c r="C430" t="s">
        <v>7</v>
      </c>
    </row>
    <row r="431" spans="1:3">
      <c r="A431" t="s">
        <v>197</v>
      </c>
      <c r="B431">
        <v>2008</v>
      </c>
      <c r="C431" t="s">
        <v>7</v>
      </c>
    </row>
    <row r="432" spans="1:3">
      <c r="A432" t="s">
        <v>198</v>
      </c>
      <c r="B432">
        <v>2008</v>
      </c>
      <c r="C432" t="s">
        <v>7</v>
      </c>
    </row>
    <row r="433" spans="1:3">
      <c r="A433" t="s">
        <v>199</v>
      </c>
      <c r="B433">
        <v>2008</v>
      </c>
      <c r="C433" t="s">
        <v>7</v>
      </c>
    </row>
    <row r="434" spans="1:3">
      <c r="A434" t="s">
        <v>200</v>
      </c>
      <c r="B434">
        <v>2008</v>
      </c>
      <c r="C434" t="s">
        <v>7</v>
      </c>
    </row>
    <row r="435" spans="1:3">
      <c r="A435" t="s">
        <v>201</v>
      </c>
      <c r="B435">
        <v>2008</v>
      </c>
      <c r="C435" t="s">
        <v>7</v>
      </c>
    </row>
    <row r="436" spans="1:3">
      <c r="A436" t="s">
        <v>202</v>
      </c>
      <c r="B436">
        <v>2008</v>
      </c>
      <c r="C436" t="s">
        <v>7</v>
      </c>
    </row>
    <row r="437" spans="1:3">
      <c r="A437" t="s">
        <v>203</v>
      </c>
      <c r="B437">
        <v>2008</v>
      </c>
      <c r="C437" t="s">
        <v>7</v>
      </c>
    </row>
    <row r="438" spans="1:3">
      <c r="A438" t="s">
        <v>204</v>
      </c>
      <c r="B438">
        <v>2008</v>
      </c>
      <c r="C438" t="s">
        <v>2</v>
      </c>
    </row>
    <row r="439" spans="1:3">
      <c r="A439" t="s">
        <v>205</v>
      </c>
      <c r="B439">
        <v>2008</v>
      </c>
      <c r="C439" t="s">
        <v>7</v>
      </c>
    </row>
    <row r="440" spans="1:3">
      <c r="A440" t="s">
        <v>206</v>
      </c>
      <c r="B440">
        <v>2008</v>
      </c>
      <c r="C440" t="s">
        <v>8</v>
      </c>
    </row>
    <row r="441" spans="1:3">
      <c r="A441" t="s">
        <v>207</v>
      </c>
      <c r="B441">
        <v>2008</v>
      </c>
      <c r="C441" t="s">
        <v>8</v>
      </c>
    </row>
    <row r="442" spans="1:3">
      <c r="A442" t="s">
        <v>208</v>
      </c>
      <c r="B442">
        <v>2008</v>
      </c>
      <c r="C442" t="s">
        <v>8</v>
      </c>
    </row>
    <row r="443" spans="1:3">
      <c r="A443" t="s">
        <v>209</v>
      </c>
      <c r="B443">
        <v>2008</v>
      </c>
      <c r="C443" t="s">
        <v>8</v>
      </c>
    </row>
    <row r="444" spans="1:3">
      <c r="A444" t="s">
        <v>210</v>
      </c>
      <c r="B444">
        <v>2008</v>
      </c>
      <c r="C444" t="s">
        <v>8</v>
      </c>
    </row>
    <row r="445" spans="1:3">
      <c r="A445" t="s">
        <v>211</v>
      </c>
      <c r="B445">
        <v>2008</v>
      </c>
      <c r="C445" t="s">
        <v>8</v>
      </c>
    </row>
    <row r="446" spans="1:3">
      <c r="A446" t="s">
        <v>212</v>
      </c>
      <c r="B446">
        <v>2008</v>
      </c>
      <c r="C446" t="s">
        <v>8</v>
      </c>
    </row>
    <row r="447" spans="1:3">
      <c r="A447" t="s">
        <v>213</v>
      </c>
      <c r="B447">
        <v>2008</v>
      </c>
      <c r="C447" t="s">
        <v>8</v>
      </c>
    </row>
    <row r="448" spans="1:3">
      <c r="A448" t="s">
        <v>214</v>
      </c>
      <c r="B448">
        <v>2008</v>
      </c>
      <c r="C448" t="s">
        <v>8</v>
      </c>
    </row>
    <row r="449" spans="1:3">
      <c r="A449" t="s">
        <v>215</v>
      </c>
      <c r="B449">
        <v>2008</v>
      </c>
      <c r="C449" t="s">
        <v>8</v>
      </c>
    </row>
    <row r="450" spans="1:3">
      <c r="A450" t="s">
        <v>216</v>
      </c>
      <c r="B450">
        <v>2008</v>
      </c>
      <c r="C450" t="s">
        <v>8</v>
      </c>
    </row>
    <row r="451" spans="1:3">
      <c r="A451" t="s">
        <v>217</v>
      </c>
      <c r="B451">
        <v>2008</v>
      </c>
      <c r="C451" t="s">
        <v>2</v>
      </c>
    </row>
    <row r="452" spans="1:3">
      <c r="A452" t="s">
        <v>218</v>
      </c>
      <c r="B452">
        <v>2008</v>
      </c>
      <c r="C452" t="s">
        <v>8</v>
      </c>
    </row>
    <row r="453" spans="1:3">
      <c r="A453" t="s">
        <v>219</v>
      </c>
      <c r="B453">
        <v>2008</v>
      </c>
      <c r="C453" t="s">
        <v>8</v>
      </c>
    </row>
    <row r="454" spans="1:3">
      <c r="A454" t="s">
        <v>220</v>
      </c>
      <c r="B454">
        <v>2008</v>
      </c>
      <c r="C454" t="s">
        <v>8</v>
      </c>
    </row>
    <row r="455" spans="1:3">
      <c r="A455" t="s">
        <v>221</v>
      </c>
      <c r="B455">
        <v>2008</v>
      </c>
      <c r="C455" t="s">
        <v>9</v>
      </c>
    </row>
    <row r="456" spans="1:3">
      <c r="A456" t="s">
        <v>222</v>
      </c>
      <c r="B456">
        <v>2008</v>
      </c>
      <c r="C456" t="s">
        <v>9</v>
      </c>
    </row>
    <row r="457" spans="1:3">
      <c r="A457" t="s">
        <v>341</v>
      </c>
      <c r="B457">
        <v>2008</v>
      </c>
      <c r="C457" t="s">
        <v>12</v>
      </c>
    </row>
    <row r="458" spans="1:3">
      <c r="A458" t="s">
        <v>342</v>
      </c>
      <c r="B458">
        <v>2008</v>
      </c>
      <c r="C458" t="s">
        <v>12</v>
      </c>
    </row>
    <row r="459" spans="1:3">
      <c r="A459" t="s">
        <v>343</v>
      </c>
      <c r="B459">
        <v>2008</v>
      </c>
      <c r="C459" t="s">
        <v>12</v>
      </c>
    </row>
    <row r="460" spans="1:3">
      <c r="A460" t="s">
        <v>344</v>
      </c>
      <c r="B460">
        <v>2008</v>
      </c>
      <c r="C460" t="s">
        <v>12</v>
      </c>
    </row>
    <row r="461" spans="1:3">
      <c r="A461" t="s">
        <v>345</v>
      </c>
      <c r="B461">
        <v>2008</v>
      </c>
      <c r="C461" t="s">
        <v>12</v>
      </c>
    </row>
    <row r="462" spans="1:3">
      <c r="A462" t="s">
        <v>346</v>
      </c>
      <c r="B462">
        <v>2008</v>
      </c>
      <c r="C462" t="s">
        <v>12</v>
      </c>
    </row>
    <row r="463" spans="1:3">
      <c r="A463" t="s">
        <v>347</v>
      </c>
      <c r="B463">
        <v>2008</v>
      </c>
      <c r="C463" t="s">
        <v>12</v>
      </c>
    </row>
    <row r="464" spans="1:3">
      <c r="A464" t="s">
        <v>348</v>
      </c>
      <c r="B464">
        <v>2008</v>
      </c>
      <c r="C464" t="s">
        <v>12</v>
      </c>
    </row>
    <row r="465" spans="1:3">
      <c r="A465" t="s">
        <v>349</v>
      </c>
      <c r="B465">
        <v>2008</v>
      </c>
      <c r="C465" t="s">
        <v>12</v>
      </c>
    </row>
    <row r="466" spans="1:3">
      <c r="A466" t="s">
        <v>350</v>
      </c>
      <c r="B466">
        <v>2008</v>
      </c>
      <c r="C466" t="s">
        <v>12</v>
      </c>
    </row>
    <row r="467" spans="1:3">
      <c r="A467" t="s">
        <v>351</v>
      </c>
      <c r="B467">
        <v>2008</v>
      </c>
      <c r="C467" t="s">
        <v>12</v>
      </c>
    </row>
    <row r="468" spans="1:3">
      <c r="A468" t="s">
        <v>352</v>
      </c>
      <c r="B468">
        <v>2008</v>
      </c>
      <c r="C468" t="s">
        <v>12</v>
      </c>
    </row>
    <row r="469" spans="1:3">
      <c r="A469" t="s">
        <v>353</v>
      </c>
      <c r="B469">
        <v>2009</v>
      </c>
      <c r="C469" t="s">
        <v>1</v>
      </c>
    </row>
    <row r="470" spans="1:3">
      <c r="A470" t="s">
        <v>354</v>
      </c>
      <c r="B470">
        <v>2009</v>
      </c>
      <c r="C470" t="s">
        <v>1</v>
      </c>
    </row>
    <row r="471" spans="1:3">
      <c r="A471" t="s">
        <v>355</v>
      </c>
      <c r="B471">
        <v>2009</v>
      </c>
      <c r="C471" t="s">
        <v>1</v>
      </c>
    </row>
    <row r="472" spans="1:3">
      <c r="A472" t="s">
        <v>356</v>
      </c>
      <c r="B472">
        <v>2009</v>
      </c>
      <c r="C472" t="s">
        <v>1</v>
      </c>
    </row>
    <row r="473" spans="1:3">
      <c r="A473" t="s">
        <v>357</v>
      </c>
      <c r="B473">
        <v>2009</v>
      </c>
      <c r="C473" t="s">
        <v>1</v>
      </c>
    </row>
    <row r="474" spans="1:3">
      <c r="A474" t="s">
        <v>358</v>
      </c>
      <c r="B474">
        <v>2009</v>
      </c>
      <c r="C474" t="s">
        <v>1</v>
      </c>
    </row>
    <row r="475" spans="1:3">
      <c r="A475" t="s">
        <v>359</v>
      </c>
      <c r="B475">
        <v>2009</v>
      </c>
      <c r="C475" t="s">
        <v>1</v>
      </c>
    </row>
    <row r="476" spans="1:3">
      <c r="A476" t="s">
        <v>360</v>
      </c>
      <c r="B476">
        <v>2009</v>
      </c>
      <c r="C476" t="s">
        <v>1</v>
      </c>
    </row>
    <row r="477" spans="1:3">
      <c r="A477" t="s">
        <v>361</v>
      </c>
      <c r="B477">
        <v>2009</v>
      </c>
      <c r="C477" t="s">
        <v>1</v>
      </c>
    </row>
    <row r="478" spans="1:3">
      <c r="A478" t="s">
        <v>362</v>
      </c>
      <c r="B478">
        <v>2009</v>
      </c>
      <c r="C478" t="s">
        <v>1</v>
      </c>
    </row>
    <row r="479" spans="1:3">
      <c r="A479" t="s">
        <v>363</v>
      </c>
      <c r="B479">
        <v>2009</v>
      </c>
      <c r="C479" t="s">
        <v>1</v>
      </c>
    </row>
    <row r="480" spans="1:3">
      <c r="A480" t="s">
        <v>364</v>
      </c>
      <c r="B480">
        <v>2009</v>
      </c>
      <c r="C480" t="s">
        <v>1</v>
      </c>
    </row>
    <row r="481" spans="1:3">
      <c r="A481" t="s">
        <v>365</v>
      </c>
      <c r="B481">
        <v>2009</v>
      </c>
      <c r="C481" t="s">
        <v>1</v>
      </c>
    </row>
    <row r="482" spans="1:3">
      <c r="A482" t="s">
        <v>366</v>
      </c>
      <c r="B482">
        <v>2009</v>
      </c>
      <c r="C482" t="s">
        <v>1</v>
      </c>
    </row>
    <row r="483" spans="1:3">
      <c r="A483" t="s">
        <v>367</v>
      </c>
      <c r="B483">
        <v>2009</v>
      </c>
      <c r="C483" t="s">
        <v>2</v>
      </c>
    </row>
    <row r="484" spans="1:3">
      <c r="A484" t="s">
        <v>368</v>
      </c>
      <c r="B484">
        <v>2009</v>
      </c>
      <c r="C484" t="s">
        <v>2</v>
      </c>
    </row>
    <row r="485" spans="1:3">
      <c r="A485" t="s">
        <v>369</v>
      </c>
      <c r="B485">
        <v>2009</v>
      </c>
      <c r="C485" t="s">
        <v>2</v>
      </c>
    </row>
    <row r="486" spans="1:3">
      <c r="A486" t="s">
        <v>370</v>
      </c>
      <c r="B486">
        <v>2009</v>
      </c>
      <c r="C486" t="s">
        <v>2</v>
      </c>
    </row>
    <row r="487" spans="1:3">
      <c r="A487" t="s">
        <v>371</v>
      </c>
      <c r="B487">
        <v>2009</v>
      </c>
      <c r="C487" t="s">
        <v>2</v>
      </c>
    </row>
    <row r="488" spans="1:3">
      <c r="A488" t="s">
        <v>372</v>
      </c>
      <c r="B488">
        <v>2009</v>
      </c>
      <c r="C488" t="s">
        <v>2</v>
      </c>
    </row>
    <row r="489" spans="1:3">
      <c r="A489" t="s">
        <v>373</v>
      </c>
      <c r="B489">
        <v>2009</v>
      </c>
      <c r="C489" t="s">
        <v>2</v>
      </c>
    </row>
    <row r="490" spans="1:3">
      <c r="A490" t="s">
        <v>374</v>
      </c>
      <c r="B490">
        <v>2009</v>
      </c>
      <c r="C490" t="s">
        <v>2</v>
      </c>
    </row>
    <row r="491" spans="1:3">
      <c r="A491" t="s">
        <v>375</v>
      </c>
      <c r="B491">
        <v>2009</v>
      </c>
      <c r="C491" t="s">
        <v>2</v>
      </c>
    </row>
    <row r="492" spans="1:3">
      <c r="A492" t="s">
        <v>376</v>
      </c>
      <c r="B492">
        <v>2009</v>
      </c>
      <c r="C492" t="s">
        <v>2</v>
      </c>
    </row>
    <row r="493" spans="1:3">
      <c r="A493" t="s">
        <v>377</v>
      </c>
      <c r="B493">
        <v>2009</v>
      </c>
      <c r="C493" t="s">
        <v>2</v>
      </c>
    </row>
    <row r="494" spans="1:3">
      <c r="A494" t="s">
        <v>378</v>
      </c>
      <c r="B494">
        <v>2009</v>
      </c>
      <c r="C494" t="s">
        <v>2</v>
      </c>
    </row>
    <row r="495" spans="1:3">
      <c r="A495" t="s">
        <v>379</v>
      </c>
      <c r="B495">
        <v>2009</v>
      </c>
      <c r="C495" t="s">
        <v>2</v>
      </c>
    </row>
    <row r="496" spans="1:3">
      <c r="A496" t="s">
        <v>380</v>
      </c>
      <c r="B496">
        <v>2009</v>
      </c>
      <c r="C496" t="s">
        <v>2</v>
      </c>
    </row>
    <row r="497" spans="1:3">
      <c r="A497" t="s">
        <v>381</v>
      </c>
      <c r="B497">
        <v>2009</v>
      </c>
      <c r="C497" t="s">
        <v>3</v>
      </c>
    </row>
    <row r="498" spans="1:3">
      <c r="A498" t="s">
        <v>382</v>
      </c>
      <c r="B498">
        <v>2009</v>
      </c>
      <c r="C498" t="s">
        <v>3</v>
      </c>
    </row>
    <row r="499" spans="1:3">
      <c r="A499" t="s">
        <v>383</v>
      </c>
      <c r="B499">
        <v>2009</v>
      </c>
      <c r="C499" t="s">
        <v>3</v>
      </c>
    </row>
    <row r="500" spans="1:3">
      <c r="A500" t="s">
        <v>384</v>
      </c>
      <c r="B500">
        <v>2009</v>
      </c>
      <c r="C500" t="s">
        <v>3</v>
      </c>
    </row>
    <row r="501" spans="1:3">
      <c r="A501" t="s">
        <v>385</v>
      </c>
      <c r="B501">
        <v>2009</v>
      </c>
      <c r="C501" t="s">
        <v>3</v>
      </c>
    </row>
    <row r="502" spans="1:3">
      <c r="A502" t="s">
        <v>386</v>
      </c>
      <c r="B502">
        <v>2009</v>
      </c>
      <c r="C502" t="s">
        <v>3</v>
      </c>
    </row>
    <row r="503" spans="1:3">
      <c r="A503" t="s">
        <v>387</v>
      </c>
      <c r="B503">
        <v>2009</v>
      </c>
      <c r="C503" t="s">
        <v>3</v>
      </c>
    </row>
    <row r="504" spans="1:3">
      <c r="A504" t="s">
        <v>388</v>
      </c>
      <c r="B504">
        <v>2009</v>
      </c>
      <c r="C504" t="s">
        <v>3</v>
      </c>
    </row>
    <row r="505" spans="1:3">
      <c r="A505" t="s">
        <v>389</v>
      </c>
      <c r="B505">
        <v>2009</v>
      </c>
      <c r="C505" t="s">
        <v>3</v>
      </c>
    </row>
    <row r="506" spans="1:3">
      <c r="A506" t="s">
        <v>390</v>
      </c>
      <c r="B506">
        <v>2009</v>
      </c>
      <c r="C506" t="s">
        <v>3</v>
      </c>
    </row>
    <row r="507" spans="1:3">
      <c r="A507" t="s">
        <v>391</v>
      </c>
      <c r="B507">
        <v>2009</v>
      </c>
      <c r="C507" t="s">
        <v>3</v>
      </c>
    </row>
    <row r="508" spans="1:3">
      <c r="A508" t="s">
        <v>392</v>
      </c>
      <c r="B508">
        <v>2009</v>
      </c>
      <c r="C508" t="s">
        <v>3</v>
      </c>
    </row>
    <row r="509" spans="1:3">
      <c r="A509" t="s">
        <v>393</v>
      </c>
      <c r="B509">
        <v>2009</v>
      </c>
      <c r="C509" t="s">
        <v>3</v>
      </c>
    </row>
    <row r="510" spans="1:3">
      <c r="A510" t="s">
        <v>394</v>
      </c>
      <c r="B510">
        <v>2009</v>
      </c>
      <c r="C510" t="s">
        <v>3</v>
      </c>
    </row>
    <row r="511" spans="1:3">
      <c r="A511" t="s">
        <v>395</v>
      </c>
      <c r="B511">
        <v>2008</v>
      </c>
      <c r="C511" t="s">
        <v>9</v>
      </c>
    </row>
    <row r="512" spans="1:3">
      <c r="A512" t="s">
        <v>105</v>
      </c>
      <c r="B512">
        <v>2008</v>
      </c>
      <c r="C512" t="s">
        <v>1</v>
      </c>
    </row>
    <row r="513" spans="1:3">
      <c r="A513" t="s">
        <v>106</v>
      </c>
      <c r="B513">
        <v>2008</v>
      </c>
      <c r="C513" t="s">
        <v>1</v>
      </c>
    </row>
    <row r="514" spans="1:3">
      <c r="A514" t="s">
        <v>107</v>
      </c>
      <c r="B514">
        <v>2008</v>
      </c>
      <c r="C514" t="s">
        <v>1</v>
      </c>
    </row>
    <row r="515" spans="1:3">
      <c r="A515" t="s">
        <v>108</v>
      </c>
      <c r="B515">
        <v>2008</v>
      </c>
      <c r="C515" t="s">
        <v>1</v>
      </c>
    </row>
    <row r="516" spans="1:3">
      <c r="A516" t="s">
        <v>109</v>
      </c>
      <c r="B516">
        <v>2008</v>
      </c>
      <c r="C516" t="s">
        <v>1</v>
      </c>
    </row>
    <row r="517" spans="1:3">
      <c r="A517" t="s">
        <v>110</v>
      </c>
      <c r="B517">
        <v>2008</v>
      </c>
      <c r="C517" t="s">
        <v>1</v>
      </c>
    </row>
    <row r="518" spans="1:3">
      <c r="A518" t="s">
        <v>111</v>
      </c>
      <c r="B518">
        <v>2008</v>
      </c>
      <c r="C518" t="s">
        <v>1</v>
      </c>
    </row>
    <row r="519" spans="1:3">
      <c r="A519" t="s">
        <v>112</v>
      </c>
      <c r="B519">
        <v>2008</v>
      </c>
      <c r="C519" t="s">
        <v>1</v>
      </c>
    </row>
    <row r="520" spans="1:3">
      <c r="A520" t="s">
        <v>113</v>
      </c>
      <c r="B520">
        <v>2008</v>
      </c>
      <c r="C520" t="s">
        <v>1</v>
      </c>
    </row>
    <row r="521" spans="1:3">
      <c r="A521" t="s">
        <v>114</v>
      </c>
      <c r="B521">
        <v>2008</v>
      </c>
      <c r="C521" t="s">
        <v>1</v>
      </c>
    </row>
    <row r="522" spans="1:3">
      <c r="A522" t="s">
        <v>115</v>
      </c>
      <c r="B522">
        <v>2008</v>
      </c>
      <c r="C522" t="s">
        <v>1</v>
      </c>
    </row>
    <row r="523" spans="1:3">
      <c r="A523" t="s">
        <v>116</v>
      </c>
      <c r="B523">
        <v>2008</v>
      </c>
      <c r="C523" t="s">
        <v>1</v>
      </c>
    </row>
    <row r="524" spans="1:3">
      <c r="A524" t="s">
        <v>117</v>
      </c>
      <c r="B524">
        <v>2008</v>
      </c>
      <c r="C524" t="s">
        <v>2</v>
      </c>
    </row>
    <row r="525" spans="1:3">
      <c r="A525" t="s">
        <v>118</v>
      </c>
      <c r="B525">
        <v>2008</v>
      </c>
      <c r="C525" t="s">
        <v>2</v>
      </c>
    </row>
    <row r="526" spans="1:3">
      <c r="A526" t="s">
        <v>119</v>
      </c>
      <c r="B526">
        <v>2008</v>
      </c>
      <c r="C526" t="s">
        <v>2</v>
      </c>
    </row>
    <row r="527" spans="1:3">
      <c r="A527" t="s">
        <v>120</v>
      </c>
      <c r="B527">
        <v>2008</v>
      </c>
      <c r="C527" t="s">
        <v>2</v>
      </c>
    </row>
    <row r="528" spans="1:3">
      <c r="A528" t="s">
        <v>121</v>
      </c>
      <c r="B528">
        <v>2008</v>
      </c>
      <c r="C528" t="s">
        <v>2</v>
      </c>
    </row>
    <row r="529" spans="1:3">
      <c r="A529" t="s">
        <v>122</v>
      </c>
      <c r="B529">
        <v>2008</v>
      </c>
      <c r="C529" t="s">
        <v>2</v>
      </c>
    </row>
    <row r="530" spans="1:3">
      <c r="A530" t="s">
        <v>123</v>
      </c>
      <c r="B530">
        <v>2008</v>
      </c>
      <c r="C530" t="s">
        <v>2</v>
      </c>
    </row>
    <row r="531" spans="1:3">
      <c r="A531" t="s">
        <v>124</v>
      </c>
      <c r="B531">
        <v>2008</v>
      </c>
      <c r="C531" t="s">
        <v>2</v>
      </c>
    </row>
    <row r="532" spans="1:3">
      <c r="A532" t="s">
        <v>125</v>
      </c>
      <c r="B532">
        <v>2008</v>
      </c>
      <c r="C532" t="s">
        <v>2</v>
      </c>
    </row>
    <row r="533" spans="1:3">
      <c r="A533" t="s">
        <v>126</v>
      </c>
      <c r="B533">
        <v>2008</v>
      </c>
      <c r="C533" t="s">
        <v>2</v>
      </c>
    </row>
    <row r="534" spans="1:3">
      <c r="A534" t="s">
        <v>127</v>
      </c>
      <c r="B534">
        <v>2008</v>
      </c>
      <c r="C534" t="s">
        <v>2</v>
      </c>
    </row>
    <row r="535" spans="1:3">
      <c r="A535" t="s">
        <v>128</v>
      </c>
      <c r="B535">
        <v>2008</v>
      </c>
      <c r="C535" t="s">
        <v>2</v>
      </c>
    </row>
    <row r="536" spans="1:3">
      <c r="A536" t="s">
        <v>129</v>
      </c>
      <c r="B536">
        <v>2008</v>
      </c>
      <c r="C536" t="s">
        <v>2</v>
      </c>
    </row>
    <row r="537" spans="1:3">
      <c r="A537" t="s">
        <v>130</v>
      </c>
      <c r="B537">
        <v>2008</v>
      </c>
      <c r="C537" t="s">
        <v>2</v>
      </c>
    </row>
    <row r="538" spans="1:3">
      <c r="A538" t="s">
        <v>131</v>
      </c>
      <c r="B538">
        <v>2008</v>
      </c>
      <c r="C538" t="s">
        <v>3</v>
      </c>
    </row>
    <row r="539" spans="1:3">
      <c r="A539" t="s">
        <v>132</v>
      </c>
      <c r="B539">
        <v>2008</v>
      </c>
      <c r="C539" t="s">
        <v>3</v>
      </c>
    </row>
    <row r="540" spans="1:3">
      <c r="A540" t="s">
        <v>133</v>
      </c>
      <c r="B540">
        <v>2008</v>
      </c>
      <c r="C540" t="s">
        <v>3</v>
      </c>
    </row>
    <row r="541" spans="1:3">
      <c r="A541" t="s">
        <v>134</v>
      </c>
      <c r="B541">
        <v>2008</v>
      </c>
      <c r="C541" t="s">
        <v>3</v>
      </c>
    </row>
    <row r="542" spans="1:3">
      <c r="A542" t="s">
        <v>135</v>
      </c>
      <c r="B542">
        <v>2008</v>
      </c>
      <c r="C542" t="s">
        <v>3</v>
      </c>
    </row>
    <row r="543" spans="1:3">
      <c r="A543" t="s">
        <v>136</v>
      </c>
      <c r="B543">
        <v>2008</v>
      </c>
      <c r="C543" t="s">
        <v>3</v>
      </c>
    </row>
    <row r="544" spans="1:3">
      <c r="A544" t="s">
        <v>137</v>
      </c>
      <c r="B544">
        <v>2008</v>
      </c>
      <c r="C544" t="s">
        <v>3</v>
      </c>
    </row>
    <row r="545" spans="1:3">
      <c r="A545" t="s">
        <v>138</v>
      </c>
      <c r="B545">
        <v>2008</v>
      </c>
      <c r="C545" t="s">
        <v>3</v>
      </c>
    </row>
    <row r="546" spans="1:3">
      <c r="A546" t="s">
        <v>139</v>
      </c>
      <c r="B546">
        <v>2008</v>
      </c>
      <c r="C546" t="s">
        <v>3</v>
      </c>
    </row>
    <row r="547" spans="1:3">
      <c r="A547" t="s">
        <v>140</v>
      </c>
      <c r="B547">
        <v>2008</v>
      </c>
      <c r="C547" t="s">
        <v>3</v>
      </c>
    </row>
    <row r="548" spans="1:3">
      <c r="A548" t="s">
        <v>141</v>
      </c>
      <c r="B548">
        <v>2008</v>
      </c>
      <c r="C548" t="s">
        <v>3</v>
      </c>
    </row>
    <row r="549" spans="1:3">
      <c r="A549" t="s">
        <v>142</v>
      </c>
      <c r="B549">
        <v>2008</v>
      </c>
      <c r="C549" t="s">
        <v>3</v>
      </c>
    </row>
    <row r="550" spans="1:3">
      <c r="A550" t="s">
        <v>143</v>
      </c>
      <c r="B550">
        <v>2008</v>
      </c>
      <c r="C550" t="s">
        <v>3</v>
      </c>
    </row>
    <row r="551" spans="1:3">
      <c r="A551" t="s">
        <v>144</v>
      </c>
      <c r="B551">
        <v>2008</v>
      </c>
      <c r="C551" t="s">
        <v>3</v>
      </c>
    </row>
    <row r="552" spans="1:3">
      <c r="A552" t="s">
        <v>145</v>
      </c>
      <c r="B552">
        <v>2008</v>
      </c>
      <c r="C552" t="s">
        <v>3</v>
      </c>
    </row>
    <row r="553" spans="1:3">
      <c r="A553" t="s">
        <v>146</v>
      </c>
      <c r="B553">
        <v>2008</v>
      </c>
      <c r="C553" t="s">
        <v>3</v>
      </c>
    </row>
    <row r="554" spans="1:3">
      <c r="A554" t="s">
        <v>147</v>
      </c>
      <c r="B554">
        <v>2008</v>
      </c>
      <c r="C554" t="s">
        <v>4</v>
      </c>
    </row>
    <row r="555" spans="1:3">
      <c r="A555" t="s">
        <v>148</v>
      </c>
      <c r="B555">
        <v>2008</v>
      </c>
      <c r="C555" t="s">
        <v>4</v>
      </c>
    </row>
    <row r="556" spans="1:3">
      <c r="A556" t="s">
        <v>149</v>
      </c>
      <c r="B556">
        <v>2008</v>
      </c>
      <c r="C556" t="s">
        <v>4</v>
      </c>
    </row>
    <row r="557" spans="1:3">
      <c r="A557" t="s">
        <v>150</v>
      </c>
      <c r="B557">
        <v>2008</v>
      </c>
      <c r="C557" t="s">
        <v>4</v>
      </c>
    </row>
    <row r="558" spans="1:3">
      <c r="A558" t="s">
        <v>151</v>
      </c>
      <c r="B558">
        <v>2008</v>
      </c>
      <c r="C558" t="s">
        <v>4</v>
      </c>
    </row>
    <row r="559" spans="1:3">
      <c r="A559" t="s">
        <v>152</v>
      </c>
      <c r="B559">
        <v>2008</v>
      </c>
      <c r="C559" t="s">
        <v>4</v>
      </c>
    </row>
    <row r="560" spans="1:3">
      <c r="A560" t="s">
        <v>153</v>
      </c>
      <c r="B560">
        <v>2008</v>
      </c>
      <c r="C560" t="s">
        <v>1</v>
      </c>
    </row>
    <row r="561" spans="1:3">
      <c r="A561" t="s">
        <v>154</v>
      </c>
      <c r="B561">
        <v>2008</v>
      </c>
      <c r="C561" t="s">
        <v>4</v>
      </c>
    </row>
    <row r="562" spans="1:3">
      <c r="A562" t="s">
        <v>155</v>
      </c>
      <c r="B562">
        <v>2008</v>
      </c>
      <c r="C562" t="s">
        <v>4</v>
      </c>
    </row>
    <row r="563" spans="1:3">
      <c r="A563" t="s">
        <v>156</v>
      </c>
      <c r="B563">
        <v>2008</v>
      </c>
      <c r="C563" t="s">
        <v>4</v>
      </c>
    </row>
    <row r="564" spans="1:3">
      <c r="A564" t="s">
        <v>157</v>
      </c>
      <c r="B564">
        <v>2008</v>
      </c>
      <c r="C564" t="s">
        <v>4</v>
      </c>
    </row>
    <row r="565" spans="1:3">
      <c r="A565" t="s">
        <v>158</v>
      </c>
      <c r="B565">
        <v>2008</v>
      </c>
      <c r="C565" t="s">
        <v>4</v>
      </c>
    </row>
    <row r="566" spans="1:3">
      <c r="A566" t="s">
        <v>159</v>
      </c>
      <c r="B566">
        <v>2008</v>
      </c>
      <c r="C566" t="s">
        <v>4</v>
      </c>
    </row>
    <row r="567" spans="1:3">
      <c r="A567" t="s">
        <v>160</v>
      </c>
      <c r="B567">
        <v>2008</v>
      </c>
      <c r="C567" t="s">
        <v>4</v>
      </c>
    </row>
    <row r="568" spans="1:3">
      <c r="A568" t="s">
        <v>161</v>
      </c>
      <c r="B568">
        <v>2008</v>
      </c>
      <c r="C568" t="s">
        <v>4</v>
      </c>
    </row>
    <row r="569" spans="1:3">
      <c r="A569" t="s">
        <v>162</v>
      </c>
      <c r="B569">
        <v>2008</v>
      </c>
      <c r="C569" t="s">
        <v>5</v>
      </c>
    </row>
    <row r="570" spans="1:3">
      <c r="A570" t="s">
        <v>163</v>
      </c>
      <c r="B570">
        <v>2008</v>
      </c>
      <c r="C570" t="s">
        <v>5</v>
      </c>
    </row>
    <row r="571" spans="1:3">
      <c r="A571" t="s">
        <v>164</v>
      </c>
      <c r="B571">
        <v>2008</v>
      </c>
      <c r="C571" t="s">
        <v>5</v>
      </c>
    </row>
    <row r="572" spans="1:3">
      <c r="A572" t="s">
        <v>165</v>
      </c>
      <c r="B572">
        <v>2008</v>
      </c>
      <c r="C572" t="s">
        <v>5</v>
      </c>
    </row>
    <row r="573" spans="1:3">
      <c r="A573" t="s">
        <v>166</v>
      </c>
      <c r="B573">
        <v>2008</v>
      </c>
      <c r="C573" t="s">
        <v>5</v>
      </c>
    </row>
    <row r="574" spans="1:3">
      <c r="A574" t="s">
        <v>167</v>
      </c>
      <c r="B574">
        <v>2008</v>
      </c>
      <c r="C574" t="s">
        <v>5</v>
      </c>
    </row>
    <row r="575" spans="1:3">
      <c r="A575" t="s">
        <v>168</v>
      </c>
      <c r="B575">
        <v>2008</v>
      </c>
      <c r="C575" t="s">
        <v>5</v>
      </c>
    </row>
    <row r="576" spans="1:3">
      <c r="A576" t="s">
        <v>169</v>
      </c>
      <c r="B576">
        <v>2008</v>
      </c>
      <c r="C576" t="s">
        <v>5</v>
      </c>
    </row>
    <row r="577" spans="1:3">
      <c r="A577" t="s">
        <v>170</v>
      </c>
      <c r="B577">
        <v>2008</v>
      </c>
      <c r="C577" t="s">
        <v>5</v>
      </c>
    </row>
    <row r="578" spans="1:3">
      <c r="A578" t="s">
        <v>171</v>
      </c>
      <c r="B578">
        <v>2008</v>
      </c>
      <c r="C578" t="s">
        <v>5</v>
      </c>
    </row>
    <row r="579" spans="1:3">
      <c r="A579" t="s">
        <v>172</v>
      </c>
      <c r="B579">
        <v>2008</v>
      </c>
      <c r="C579" t="s">
        <v>5</v>
      </c>
    </row>
    <row r="580" spans="1:3">
      <c r="A580" t="s">
        <v>173</v>
      </c>
      <c r="B580">
        <v>2008</v>
      </c>
      <c r="C580" t="s">
        <v>5</v>
      </c>
    </row>
    <row r="581" spans="1:3">
      <c r="A581" t="s">
        <v>174</v>
      </c>
      <c r="B581">
        <v>2008</v>
      </c>
      <c r="C581" t="s">
        <v>5</v>
      </c>
    </row>
    <row r="582" spans="1:3">
      <c r="A582" t="s">
        <v>175</v>
      </c>
      <c r="B582">
        <v>2008</v>
      </c>
      <c r="C582" t="s">
        <v>5</v>
      </c>
    </row>
    <row r="583" spans="1:3">
      <c r="A583" t="s">
        <v>176</v>
      </c>
      <c r="B583">
        <v>2008</v>
      </c>
      <c r="C583" t="s">
        <v>6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B24" sqref="B24"/>
    </sheetView>
  </sheetViews>
  <sheetFormatPr baseColWidth="10" defaultRowHeight="15"/>
  <cols>
    <col min="1" max="1" width="11.42578125" style="11"/>
    <col min="2" max="2" width="12.5703125" style="11" customWidth="1"/>
    <col min="3" max="3" width="13.140625" customWidth="1"/>
    <col min="4" max="4" width="19.42578125" customWidth="1"/>
    <col min="5" max="5" width="18" customWidth="1"/>
    <col min="7" max="7" width="11.42578125" customWidth="1"/>
  </cols>
  <sheetData>
    <row r="1" spans="1:5" s="28" customFormat="1" ht="18.75">
      <c r="A1" s="124" t="s">
        <v>43</v>
      </c>
      <c r="B1" s="124"/>
      <c r="C1" s="124"/>
      <c r="D1" s="124"/>
      <c r="E1" s="124"/>
    </row>
    <row r="2" spans="1:5" s="11" customFormat="1"/>
    <row r="3" spans="1:5" s="46" customFormat="1" ht="45">
      <c r="A3" s="44" t="s">
        <v>678</v>
      </c>
      <c r="B3" s="44" t="s">
        <v>13</v>
      </c>
      <c r="C3" s="45" t="s">
        <v>675</v>
      </c>
      <c r="D3" s="44" t="s">
        <v>676</v>
      </c>
      <c r="E3" s="45" t="s">
        <v>688</v>
      </c>
    </row>
    <row r="4" spans="1:5">
      <c r="A4" s="24">
        <v>2008</v>
      </c>
      <c r="B4" s="1" t="s">
        <v>1</v>
      </c>
      <c r="C4" s="24">
        <v>0</v>
      </c>
      <c r="D4" s="42">
        <v>24</v>
      </c>
      <c r="E4" s="47">
        <f>C4/D4</f>
        <v>0</v>
      </c>
    </row>
    <row r="5" spans="1:5">
      <c r="A5" s="24">
        <v>2008</v>
      </c>
      <c r="B5" s="1" t="s">
        <v>2</v>
      </c>
      <c r="C5" s="24">
        <v>1</v>
      </c>
      <c r="D5" s="42">
        <v>23</v>
      </c>
      <c r="E5" s="47">
        <f t="shared" ref="E5:E15" si="0">C5/D5</f>
        <v>4.3478260869565216E-2</v>
      </c>
    </row>
    <row r="6" spans="1:5">
      <c r="A6" s="24">
        <v>2008</v>
      </c>
      <c r="B6" s="1" t="s">
        <v>3</v>
      </c>
      <c r="C6" s="24">
        <v>0</v>
      </c>
      <c r="D6" s="42">
        <v>25</v>
      </c>
      <c r="E6" s="47">
        <f t="shared" si="0"/>
        <v>0</v>
      </c>
    </row>
    <row r="7" spans="1:5">
      <c r="A7" s="24">
        <v>2008</v>
      </c>
      <c r="B7" s="1" t="s">
        <v>4</v>
      </c>
      <c r="C7" s="24">
        <v>0</v>
      </c>
      <c r="D7" s="42">
        <v>23</v>
      </c>
      <c r="E7" s="47">
        <f t="shared" si="0"/>
        <v>0</v>
      </c>
    </row>
    <row r="8" spans="1:5">
      <c r="A8" s="24">
        <v>2008</v>
      </c>
      <c r="B8" s="1" t="s">
        <v>5</v>
      </c>
      <c r="C8" s="24">
        <v>0</v>
      </c>
      <c r="D8" s="42">
        <v>23</v>
      </c>
      <c r="E8" s="47">
        <f t="shared" si="0"/>
        <v>0</v>
      </c>
    </row>
    <row r="9" spans="1:5">
      <c r="A9" s="24">
        <v>2008</v>
      </c>
      <c r="B9" s="1" t="s">
        <v>6</v>
      </c>
      <c r="C9" s="24">
        <v>2</v>
      </c>
      <c r="D9" s="42">
        <v>26</v>
      </c>
      <c r="E9" s="47">
        <f t="shared" si="0"/>
        <v>7.6923076923076927E-2</v>
      </c>
    </row>
    <row r="10" spans="1:5">
      <c r="A10" s="24">
        <v>2008</v>
      </c>
      <c r="B10" s="1" t="s">
        <v>7</v>
      </c>
      <c r="C10" s="24">
        <v>1</v>
      </c>
      <c r="D10" s="42">
        <v>29</v>
      </c>
      <c r="E10" s="47">
        <f t="shared" si="0"/>
        <v>3.4482758620689655E-2</v>
      </c>
    </row>
    <row r="11" spans="1:5">
      <c r="A11" s="24">
        <v>2008</v>
      </c>
      <c r="B11" s="1" t="s">
        <v>8</v>
      </c>
      <c r="C11" s="24">
        <v>0</v>
      </c>
      <c r="D11" s="42">
        <v>26</v>
      </c>
      <c r="E11" s="47">
        <f t="shared" si="0"/>
        <v>0</v>
      </c>
    </row>
    <row r="12" spans="1:5">
      <c r="A12" s="24">
        <v>2008</v>
      </c>
      <c r="B12" s="1" t="s">
        <v>9</v>
      </c>
      <c r="C12" s="24">
        <v>0</v>
      </c>
      <c r="D12" s="42">
        <v>23</v>
      </c>
      <c r="E12" s="47">
        <f t="shared" si="0"/>
        <v>0</v>
      </c>
    </row>
    <row r="13" spans="1:5">
      <c r="A13" s="24">
        <v>2008</v>
      </c>
      <c r="B13" s="1" t="s">
        <v>10</v>
      </c>
      <c r="C13" s="24">
        <v>1</v>
      </c>
      <c r="D13" s="42">
        <v>23</v>
      </c>
      <c r="E13" s="47">
        <f t="shared" si="0"/>
        <v>4.3478260869565216E-2</v>
      </c>
    </row>
    <row r="14" spans="1:5">
      <c r="A14" s="24">
        <v>2008</v>
      </c>
      <c r="B14" s="1" t="s">
        <v>11</v>
      </c>
      <c r="C14" s="24">
        <v>1</v>
      </c>
      <c r="D14" s="42">
        <v>22</v>
      </c>
      <c r="E14" s="47">
        <f t="shared" si="0"/>
        <v>4.5454545454545456E-2</v>
      </c>
    </row>
    <row r="15" spans="1:5">
      <c r="A15" s="24">
        <v>2008</v>
      </c>
      <c r="B15" s="1" t="s">
        <v>12</v>
      </c>
      <c r="C15" s="24">
        <v>2</v>
      </c>
      <c r="D15" s="42">
        <v>26</v>
      </c>
      <c r="E15" s="47">
        <f t="shared" si="0"/>
        <v>7.6923076923076927E-2</v>
      </c>
    </row>
    <row r="16" spans="1:5">
      <c r="A16" s="24">
        <v>2009</v>
      </c>
      <c r="B16" s="1" t="s">
        <v>1</v>
      </c>
      <c r="C16" s="24">
        <v>0</v>
      </c>
      <c r="D16" s="42">
        <v>23</v>
      </c>
      <c r="E16" s="47">
        <f t="shared" ref="E16:E27" si="1">C16/D16</f>
        <v>0</v>
      </c>
    </row>
    <row r="17" spans="1:7">
      <c r="A17" s="24">
        <v>2009</v>
      </c>
      <c r="B17" s="1" t="s">
        <v>2</v>
      </c>
      <c r="C17" s="24">
        <v>1</v>
      </c>
      <c r="D17" s="42">
        <v>23</v>
      </c>
      <c r="E17" s="47">
        <f t="shared" si="1"/>
        <v>4.3478260869565216E-2</v>
      </c>
    </row>
    <row r="18" spans="1:7">
      <c r="A18" s="24">
        <v>2009</v>
      </c>
      <c r="B18" s="1" t="s">
        <v>3</v>
      </c>
      <c r="C18" s="24">
        <v>0</v>
      </c>
      <c r="D18" s="42">
        <v>23</v>
      </c>
      <c r="E18" s="47">
        <f t="shared" si="1"/>
        <v>0</v>
      </c>
    </row>
    <row r="19" spans="1:7">
      <c r="A19" s="24">
        <v>2009</v>
      </c>
      <c r="B19" s="1" t="s">
        <v>4</v>
      </c>
      <c r="C19" s="24">
        <v>0</v>
      </c>
      <c r="D19" s="42">
        <v>23</v>
      </c>
      <c r="E19" s="47">
        <f t="shared" si="1"/>
        <v>0</v>
      </c>
    </row>
    <row r="20" spans="1:7">
      <c r="A20" s="24">
        <v>2009</v>
      </c>
      <c r="B20" s="1" t="s">
        <v>5</v>
      </c>
      <c r="C20" s="24">
        <v>1</v>
      </c>
      <c r="D20" s="42">
        <v>23</v>
      </c>
      <c r="E20" s="47">
        <f t="shared" si="1"/>
        <v>4.3478260869565216E-2</v>
      </c>
    </row>
    <row r="21" spans="1:7">
      <c r="A21" s="24">
        <v>2009</v>
      </c>
      <c r="B21" s="1" t="s">
        <v>6</v>
      </c>
      <c r="C21" s="24">
        <v>0</v>
      </c>
      <c r="D21" s="42">
        <v>22</v>
      </c>
      <c r="E21" s="47">
        <f t="shared" si="1"/>
        <v>0</v>
      </c>
    </row>
    <row r="22" spans="1:7">
      <c r="A22" s="24">
        <v>2009</v>
      </c>
      <c r="B22" s="1" t="s">
        <v>7</v>
      </c>
      <c r="C22" s="24">
        <v>0</v>
      </c>
      <c r="D22" s="42">
        <v>17</v>
      </c>
      <c r="E22" s="47">
        <f t="shared" si="1"/>
        <v>0</v>
      </c>
    </row>
    <row r="23" spans="1:7">
      <c r="A23" s="24">
        <v>2009</v>
      </c>
      <c r="B23" s="1" t="s">
        <v>8</v>
      </c>
      <c r="C23" s="24">
        <v>1</v>
      </c>
      <c r="D23" s="42">
        <v>20</v>
      </c>
      <c r="E23" s="47">
        <f t="shared" si="1"/>
        <v>0.05</v>
      </c>
    </row>
    <row r="24" spans="1:7">
      <c r="A24" s="24">
        <v>2009</v>
      </c>
      <c r="B24" s="1" t="s">
        <v>9</v>
      </c>
      <c r="C24" s="24">
        <v>0</v>
      </c>
      <c r="D24" s="42">
        <v>24</v>
      </c>
      <c r="E24" s="47">
        <f t="shared" si="1"/>
        <v>0</v>
      </c>
    </row>
    <row r="25" spans="1:7">
      <c r="A25" s="24">
        <v>2009</v>
      </c>
      <c r="B25" s="1" t="s">
        <v>10</v>
      </c>
      <c r="C25" s="24">
        <v>0</v>
      </c>
      <c r="D25" s="42">
        <v>24</v>
      </c>
      <c r="E25" s="47">
        <f t="shared" si="1"/>
        <v>0</v>
      </c>
    </row>
    <row r="26" spans="1:7">
      <c r="A26" s="24">
        <v>2009</v>
      </c>
      <c r="B26" s="1" t="s">
        <v>11</v>
      </c>
      <c r="C26" s="24">
        <v>1</v>
      </c>
      <c r="D26" s="42">
        <v>25</v>
      </c>
      <c r="E26" s="47">
        <f t="shared" si="1"/>
        <v>0.04</v>
      </c>
    </row>
    <row r="27" spans="1:7">
      <c r="A27" s="24">
        <v>2009</v>
      </c>
      <c r="B27" s="1" t="s">
        <v>12</v>
      </c>
      <c r="C27" s="24">
        <v>3</v>
      </c>
      <c r="D27" s="42">
        <v>42</v>
      </c>
      <c r="E27" s="47">
        <f t="shared" si="1"/>
        <v>7.1428571428571425E-2</v>
      </c>
    </row>
    <row r="28" spans="1:7">
      <c r="A28" s="52" t="s">
        <v>0</v>
      </c>
      <c r="B28" s="49"/>
      <c r="C28" s="48">
        <f>SUM(C4:C27)</f>
        <v>15</v>
      </c>
      <c r="D28" s="48">
        <f t="shared" ref="D28" si="2">SUM(D4:D27)</f>
        <v>582</v>
      </c>
      <c r="E28" s="51">
        <f>AVERAGE(E4:E27)</f>
        <v>2.3713544701175881E-2</v>
      </c>
    </row>
    <row r="31" spans="1:7" s="28" customFormat="1" ht="18.75">
      <c r="B31" s="3" t="s">
        <v>14</v>
      </c>
      <c r="C31" s="1">
        <v>2009</v>
      </c>
      <c r="D31" s="21"/>
      <c r="F31" s="21"/>
      <c r="G31" s="21"/>
    </row>
    <row r="32" spans="1:7" s="28" customFormat="1" ht="18.75">
      <c r="B32" s="40" t="s">
        <v>45</v>
      </c>
      <c r="C32" s="24">
        <v>2</v>
      </c>
      <c r="D32" s="21"/>
      <c r="E32" s="21"/>
      <c r="F32" s="21"/>
    </row>
    <row r="33" spans="2:7" s="28" customFormat="1" ht="18.75">
      <c r="B33" s="21"/>
      <c r="C33" s="21"/>
      <c r="D33" s="21"/>
      <c r="E33" s="21"/>
      <c r="F33" s="21"/>
    </row>
    <row r="34" spans="2:7" s="39" customFormat="1" ht="45">
      <c r="B34" s="22" t="s">
        <v>13</v>
      </c>
      <c r="C34" s="41" t="s">
        <v>675</v>
      </c>
      <c r="D34"/>
    </row>
    <row r="35" spans="2:7" s="11" customFormat="1">
      <c r="B35" s="1" t="s">
        <v>2</v>
      </c>
      <c r="C35" s="42">
        <v>1</v>
      </c>
      <c r="D35"/>
    </row>
    <row r="36" spans="2:7" s="11" customFormat="1">
      <c r="B36" s="1" t="s">
        <v>5</v>
      </c>
      <c r="C36" s="42">
        <v>1</v>
      </c>
      <c r="D36"/>
    </row>
    <row r="37" spans="2:7" s="11" customFormat="1">
      <c r="B37" s="1" t="s">
        <v>8</v>
      </c>
      <c r="C37" s="42">
        <v>1</v>
      </c>
      <c r="D37"/>
    </row>
    <row r="38" spans="2:7" s="11" customFormat="1">
      <c r="B38" s="1" t="s">
        <v>11</v>
      </c>
      <c r="C38" s="42">
        <v>1</v>
      </c>
      <c r="D38"/>
    </row>
    <row r="39" spans="2:7" s="11" customFormat="1">
      <c r="B39" s="1" t="s">
        <v>12</v>
      </c>
      <c r="C39" s="42">
        <v>3</v>
      </c>
      <c r="D39"/>
    </row>
    <row r="40" spans="2:7" s="11" customFormat="1">
      <c r="B40" s="1" t="s">
        <v>0</v>
      </c>
      <c r="C40" s="42">
        <v>7</v>
      </c>
      <c r="D40"/>
    </row>
    <row r="41" spans="2:7" s="11" customFormat="1">
      <c r="B41"/>
      <c r="C41"/>
      <c r="D41"/>
    </row>
    <row r="42" spans="2:7" s="11" customFormat="1">
      <c r="B42"/>
      <c r="C42"/>
      <c r="D42"/>
    </row>
    <row r="43" spans="2:7" s="28" customFormat="1" ht="18.75">
      <c r="B43" s="123" t="s">
        <v>677</v>
      </c>
      <c r="C43" s="123"/>
      <c r="D43" s="123"/>
      <c r="F43" s="21"/>
      <c r="G43" s="21"/>
    </row>
    <row r="44" spans="2:7" s="11" customFormat="1">
      <c r="B44"/>
      <c r="C44"/>
      <c r="D44"/>
    </row>
    <row r="45" spans="2:7" s="11" customFormat="1">
      <c r="B45" s="3" t="s">
        <v>14</v>
      </c>
      <c r="C45" s="1">
        <v>2009</v>
      </c>
      <c r="D45"/>
    </row>
    <row r="46" spans="2:7" s="11" customFormat="1"/>
    <row r="47" spans="2:7" s="11" customFormat="1">
      <c r="B47" s="22" t="s">
        <v>13</v>
      </c>
      <c r="C47" t="s">
        <v>676</v>
      </c>
      <c r="D47"/>
    </row>
    <row r="48" spans="2:7" s="11" customFormat="1">
      <c r="B48" s="1" t="s">
        <v>1</v>
      </c>
      <c r="C48" s="25">
        <v>23</v>
      </c>
      <c r="D48"/>
    </row>
    <row r="49" spans="2:4" s="11" customFormat="1">
      <c r="B49" s="1" t="s">
        <v>2</v>
      </c>
      <c r="C49" s="25">
        <v>23</v>
      </c>
      <c r="D49"/>
    </row>
    <row r="50" spans="2:4" s="11" customFormat="1">
      <c r="B50" s="1" t="s">
        <v>3</v>
      </c>
      <c r="C50" s="25">
        <v>23</v>
      </c>
      <c r="D50"/>
    </row>
    <row r="51" spans="2:4" s="11" customFormat="1">
      <c r="B51" s="1" t="s">
        <v>4</v>
      </c>
      <c r="C51" s="25">
        <v>23</v>
      </c>
      <c r="D51"/>
    </row>
    <row r="52" spans="2:4" s="11" customFormat="1">
      <c r="B52" s="1" t="s">
        <v>5</v>
      </c>
      <c r="C52" s="25">
        <v>23</v>
      </c>
      <c r="D52"/>
    </row>
    <row r="53" spans="2:4" s="11" customFormat="1">
      <c r="B53" s="1" t="s">
        <v>6</v>
      </c>
      <c r="C53" s="25">
        <v>22</v>
      </c>
      <c r="D53"/>
    </row>
    <row r="54" spans="2:4" s="11" customFormat="1">
      <c r="B54" s="1" t="s">
        <v>7</v>
      </c>
      <c r="C54" s="25">
        <v>17</v>
      </c>
      <c r="D54"/>
    </row>
    <row r="55" spans="2:4" s="11" customFormat="1">
      <c r="B55" s="1" t="s">
        <v>8</v>
      </c>
      <c r="C55" s="25">
        <v>20</v>
      </c>
      <c r="D55"/>
    </row>
    <row r="56" spans="2:4" s="11" customFormat="1">
      <c r="B56" s="1" t="s">
        <v>9</v>
      </c>
      <c r="C56" s="25">
        <v>24</v>
      </c>
      <c r="D56"/>
    </row>
    <row r="57" spans="2:4" s="11" customFormat="1">
      <c r="B57" s="1" t="s">
        <v>10</v>
      </c>
      <c r="C57" s="25">
        <v>24</v>
      </c>
      <c r="D57"/>
    </row>
    <row r="58" spans="2:4" s="11" customFormat="1">
      <c r="B58" s="1" t="s">
        <v>11</v>
      </c>
      <c r="C58" s="25">
        <v>25</v>
      </c>
      <c r="D58"/>
    </row>
    <row r="59" spans="2:4" s="11" customFormat="1">
      <c r="B59" s="1" t="s">
        <v>12</v>
      </c>
      <c r="C59" s="25">
        <v>42</v>
      </c>
      <c r="D59"/>
    </row>
    <row r="60" spans="2:4" s="11" customFormat="1">
      <c r="B60" s="1" t="s">
        <v>0</v>
      </c>
      <c r="C60" s="25">
        <v>289</v>
      </c>
      <c r="D60"/>
    </row>
    <row r="61" spans="2:4" s="11" customFormat="1">
      <c r="B61"/>
      <c r="C61"/>
      <c r="D61"/>
    </row>
  </sheetData>
  <mergeCells count="2">
    <mergeCell ref="B43:D43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H15" sqref="H15"/>
    </sheetView>
  </sheetViews>
  <sheetFormatPr baseColWidth="10" defaultRowHeight="15"/>
  <cols>
    <col min="1" max="1" width="16" customWidth="1"/>
    <col min="2" max="2" width="16.28515625" customWidth="1"/>
  </cols>
  <sheetData>
    <row r="1" spans="1:5" s="28" customFormat="1" ht="18.75">
      <c r="A1" s="124" t="s">
        <v>681</v>
      </c>
      <c r="B1" s="124"/>
      <c r="C1" s="124"/>
      <c r="D1" s="124"/>
      <c r="E1" s="124"/>
    </row>
    <row r="2" spans="1:5" s="11" customFormat="1"/>
    <row r="3" spans="1:5" s="46" customFormat="1" ht="60">
      <c r="A3" s="44" t="s">
        <v>678</v>
      </c>
      <c r="B3" s="44" t="s">
        <v>13</v>
      </c>
      <c r="C3" s="45" t="s">
        <v>682</v>
      </c>
      <c r="D3" s="45" t="s">
        <v>676</v>
      </c>
      <c r="E3" s="45" t="s">
        <v>683</v>
      </c>
    </row>
    <row r="4" spans="1:5" s="11" customFormat="1">
      <c r="A4" s="24">
        <v>2008</v>
      </c>
      <c r="B4" s="1" t="s">
        <v>1</v>
      </c>
      <c r="C4" s="24">
        <v>0</v>
      </c>
      <c r="D4" s="42">
        <v>24</v>
      </c>
      <c r="E4" s="47">
        <f>C4/D4</f>
        <v>0</v>
      </c>
    </row>
    <row r="5" spans="1:5" s="11" customFormat="1">
      <c r="A5" s="24">
        <v>2008</v>
      </c>
      <c r="B5" s="1" t="s">
        <v>2</v>
      </c>
      <c r="C5" s="24">
        <v>0</v>
      </c>
      <c r="D5" s="42">
        <v>23</v>
      </c>
      <c r="E5" s="47">
        <f t="shared" ref="E5:E27" si="0">C5/D5</f>
        <v>0</v>
      </c>
    </row>
    <row r="6" spans="1:5" s="11" customFormat="1">
      <c r="A6" s="24">
        <v>2008</v>
      </c>
      <c r="B6" s="1" t="s">
        <v>3</v>
      </c>
      <c r="C6" s="24">
        <v>0</v>
      </c>
      <c r="D6" s="42">
        <v>25</v>
      </c>
      <c r="E6" s="47">
        <f t="shared" si="0"/>
        <v>0</v>
      </c>
    </row>
    <row r="7" spans="1:5" s="11" customFormat="1">
      <c r="A7" s="24">
        <v>2008</v>
      </c>
      <c r="B7" s="1" t="s">
        <v>4</v>
      </c>
      <c r="C7" s="24">
        <v>0</v>
      </c>
      <c r="D7" s="42">
        <v>23</v>
      </c>
      <c r="E7" s="47">
        <f t="shared" si="0"/>
        <v>0</v>
      </c>
    </row>
    <row r="8" spans="1:5" s="11" customFormat="1">
      <c r="A8" s="24">
        <v>2008</v>
      </c>
      <c r="B8" s="1" t="s">
        <v>5</v>
      </c>
      <c r="C8" s="24">
        <v>1</v>
      </c>
      <c r="D8" s="42">
        <v>23</v>
      </c>
      <c r="E8" s="47">
        <f t="shared" si="0"/>
        <v>4.3478260869565216E-2</v>
      </c>
    </row>
    <row r="9" spans="1:5" s="11" customFormat="1">
      <c r="A9" s="24">
        <v>2008</v>
      </c>
      <c r="B9" s="1" t="s">
        <v>6</v>
      </c>
      <c r="C9" s="24">
        <v>0</v>
      </c>
      <c r="D9" s="42">
        <v>26</v>
      </c>
      <c r="E9" s="47">
        <f t="shared" si="0"/>
        <v>0</v>
      </c>
    </row>
    <row r="10" spans="1:5" s="11" customFormat="1">
      <c r="A10" s="24">
        <v>2008</v>
      </c>
      <c r="B10" s="1" t="s">
        <v>7</v>
      </c>
      <c r="C10" s="24">
        <v>0</v>
      </c>
      <c r="D10" s="42">
        <v>29</v>
      </c>
      <c r="E10" s="47">
        <f t="shared" si="0"/>
        <v>0</v>
      </c>
    </row>
    <row r="11" spans="1:5" s="11" customFormat="1">
      <c r="A11" s="24">
        <v>2008</v>
      </c>
      <c r="B11" s="1" t="s">
        <v>8</v>
      </c>
      <c r="C11" s="24">
        <v>0</v>
      </c>
      <c r="D11" s="42">
        <v>26</v>
      </c>
      <c r="E11" s="47">
        <f t="shared" si="0"/>
        <v>0</v>
      </c>
    </row>
    <row r="12" spans="1:5" s="11" customFormat="1">
      <c r="A12" s="24">
        <v>2008</v>
      </c>
      <c r="B12" s="1" t="s">
        <v>9</v>
      </c>
      <c r="C12" s="24">
        <v>0</v>
      </c>
      <c r="D12" s="42">
        <v>23</v>
      </c>
      <c r="E12" s="47">
        <f t="shared" si="0"/>
        <v>0</v>
      </c>
    </row>
    <row r="13" spans="1:5" s="11" customFormat="1">
      <c r="A13" s="24">
        <v>2008</v>
      </c>
      <c r="B13" s="1" t="s">
        <v>10</v>
      </c>
      <c r="C13" s="24">
        <v>0</v>
      </c>
      <c r="D13" s="42">
        <v>23</v>
      </c>
      <c r="E13" s="47">
        <f t="shared" si="0"/>
        <v>0</v>
      </c>
    </row>
    <row r="14" spans="1:5" s="11" customFormat="1">
      <c r="A14" s="24">
        <v>2008</v>
      </c>
      <c r="B14" s="1" t="s">
        <v>11</v>
      </c>
      <c r="C14" s="24">
        <v>0</v>
      </c>
      <c r="D14" s="42">
        <v>22</v>
      </c>
      <c r="E14" s="47">
        <f t="shared" si="0"/>
        <v>0</v>
      </c>
    </row>
    <row r="15" spans="1:5" s="11" customFormat="1">
      <c r="A15" s="24">
        <v>2008</v>
      </c>
      <c r="B15" s="1" t="s">
        <v>12</v>
      </c>
      <c r="C15" s="24">
        <v>0</v>
      </c>
      <c r="D15" s="42">
        <v>26</v>
      </c>
      <c r="E15" s="47">
        <f t="shared" si="0"/>
        <v>0</v>
      </c>
    </row>
    <row r="16" spans="1:5" s="11" customFormat="1">
      <c r="A16" s="24">
        <v>2009</v>
      </c>
      <c r="B16" s="1" t="s">
        <v>1</v>
      </c>
      <c r="C16" s="24">
        <v>0</v>
      </c>
      <c r="D16" s="42">
        <v>23</v>
      </c>
      <c r="E16" s="47">
        <f t="shared" si="0"/>
        <v>0</v>
      </c>
    </row>
    <row r="17" spans="1:5" s="11" customFormat="1">
      <c r="A17" s="24">
        <v>2009</v>
      </c>
      <c r="B17" s="1" t="s">
        <v>2</v>
      </c>
      <c r="C17" s="24">
        <v>0</v>
      </c>
      <c r="D17" s="42">
        <v>23</v>
      </c>
      <c r="E17" s="47">
        <f t="shared" si="0"/>
        <v>0</v>
      </c>
    </row>
    <row r="18" spans="1:5" s="11" customFormat="1">
      <c r="A18" s="24">
        <v>2009</v>
      </c>
      <c r="B18" s="1" t="s">
        <v>3</v>
      </c>
      <c r="C18" s="24">
        <v>1</v>
      </c>
      <c r="D18" s="42">
        <v>23</v>
      </c>
      <c r="E18" s="47">
        <f t="shared" si="0"/>
        <v>4.3478260869565216E-2</v>
      </c>
    </row>
    <row r="19" spans="1:5" s="11" customFormat="1">
      <c r="A19" s="24">
        <v>2009</v>
      </c>
      <c r="B19" s="1" t="s">
        <v>4</v>
      </c>
      <c r="C19" s="24">
        <v>0</v>
      </c>
      <c r="D19" s="42">
        <v>23</v>
      </c>
      <c r="E19" s="47">
        <f t="shared" si="0"/>
        <v>0</v>
      </c>
    </row>
    <row r="20" spans="1:5" s="11" customFormat="1">
      <c r="A20" s="24">
        <v>2009</v>
      </c>
      <c r="B20" s="1" t="s">
        <v>5</v>
      </c>
      <c r="C20" s="24">
        <v>2</v>
      </c>
      <c r="D20" s="42">
        <v>23</v>
      </c>
      <c r="E20" s="47">
        <f t="shared" si="0"/>
        <v>8.6956521739130432E-2</v>
      </c>
    </row>
    <row r="21" spans="1:5" s="11" customFormat="1">
      <c r="A21" s="24">
        <v>2009</v>
      </c>
      <c r="B21" s="1" t="s">
        <v>6</v>
      </c>
      <c r="C21" s="24">
        <v>0</v>
      </c>
      <c r="D21" s="42">
        <v>22</v>
      </c>
      <c r="E21" s="47">
        <f t="shared" si="0"/>
        <v>0</v>
      </c>
    </row>
    <row r="22" spans="1:5" s="11" customFormat="1">
      <c r="A22" s="24">
        <v>2009</v>
      </c>
      <c r="B22" s="1" t="s">
        <v>7</v>
      </c>
      <c r="C22" s="24">
        <v>0</v>
      </c>
      <c r="D22" s="42">
        <v>17</v>
      </c>
      <c r="E22" s="47">
        <f t="shared" si="0"/>
        <v>0</v>
      </c>
    </row>
    <row r="23" spans="1:5" s="11" customFormat="1">
      <c r="A23" s="24">
        <v>2009</v>
      </c>
      <c r="B23" s="1" t="s">
        <v>8</v>
      </c>
      <c r="C23" s="24">
        <v>0</v>
      </c>
      <c r="D23" s="42">
        <v>20</v>
      </c>
      <c r="E23" s="47">
        <f t="shared" si="0"/>
        <v>0</v>
      </c>
    </row>
    <row r="24" spans="1:5" s="11" customFormat="1">
      <c r="A24" s="24">
        <v>2009</v>
      </c>
      <c r="B24" s="1" t="s">
        <v>9</v>
      </c>
      <c r="C24" s="24">
        <v>0</v>
      </c>
      <c r="D24" s="42">
        <v>24</v>
      </c>
      <c r="E24" s="47">
        <f t="shared" si="0"/>
        <v>0</v>
      </c>
    </row>
    <row r="25" spans="1:5" s="11" customFormat="1">
      <c r="A25" s="24">
        <v>2009</v>
      </c>
      <c r="B25" s="1" t="s">
        <v>10</v>
      </c>
      <c r="C25" s="24">
        <v>0</v>
      </c>
      <c r="D25" s="42">
        <v>24</v>
      </c>
      <c r="E25" s="47">
        <f t="shared" si="0"/>
        <v>0</v>
      </c>
    </row>
    <row r="26" spans="1:5" s="11" customFormat="1">
      <c r="A26" s="24">
        <v>2009</v>
      </c>
      <c r="B26" s="1" t="s">
        <v>11</v>
      </c>
      <c r="C26" s="24">
        <v>1</v>
      </c>
      <c r="D26" s="42">
        <v>25</v>
      </c>
      <c r="E26" s="47">
        <f t="shared" si="0"/>
        <v>0.04</v>
      </c>
    </row>
    <row r="27" spans="1:5" s="11" customFormat="1">
      <c r="A27" s="24">
        <v>2009</v>
      </c>
      <c r="B27" s="1" t="s">
        <v>12</v>
      </c>
      <c r="C27" s="24">
        <v>1</v>
      </c>
      <c r="D27" s="42">
        <v>42</v>
      </c>
      <c r="E27" s="47">
        <f t="shared" si="0"/>
        <v>2.3809523809523808E-2</v>
      </c>
    </row>
    <row r="28" spans="1:5" s="11" customFormat="1">
      <c r="A28" s="52" t="s">
        <v>0</v>
      </c>
      <c r="B28" s="49"/>
      <c r="C28" s="48">
        <f>SUM(C4:C27)</f>
        <v>6</v>
      </c>
      <c r="D28" s="48">
        <f t="shared" ref="D28" si="1">SUM(D4:D27)</f>
        <v>582</v>
      </c>
      <c r="E28" s="51">
        <f>AVERAGE(E4:E27)</f>
        <v>9.9051069703243611E-3</v>
      </c>
    </row>
    <row r="29" spans="1:5" s="28" customFormat="1">
      <c r="A29" s="58"/>
      <c r="C29" s="50"/>
      <c r="D29" s="50"/>
      <c r="E29" s="64"/>
    </row>
    <row r="30" spans="1:5" s="28" customFormat="1">
      <c r="A30" s="58"/>
      <c r="C30" s="50"/>
      <c r="D30" s="50"/>
      <c r="E30" s="64"/>
    </row>
    <row r="31" spans="1:5">
      <c r="A31" s="22" t="s">
        <v>29</v>
      </c>
      <c r="B31" s="1">
        <v>2009</v>
      </c>
    </row>
    <row r="32" spans="1:5">
      <c r="A32" s="22" t="s">
        <v>45</v>
      </c>
      <c r="B32" s="1">
        <v>1</v>
      </c>
    </row>
    <row r="34" spans="1:2">
      <c r="A34" s="22" t="s">
        <v>35</v>
      </c>
      <c r="B34" t="s">
        <v>680</v>
      </c>
    </row>
    <row r="35" spans="1:2">
      <c r="A35" s="1" t="s">
        <v>3</v>
      </c>
      <c r="B35" s="25">
        <v>1</v>
      </c>
    </row>
    <row r="36" spans="1:2">
      <c r="A36" s="1" t="s">
        <v>5</v>
      </c>
      <c r="B36" s="25">
        <v>2</v>
      </c>
    </row>
    <row r="37" spans="1:2">
      <c r="A37" s="1" t="s">
        <v>11</v>
      </c>
      <c r="B37" s="25">
        <v>1</v>
      </c>
    </row>
    <row r="38" spans="1:2">
      <c r="A38" s="1" t="s">
        <v>12</v>
      </c>
      <c r="B38" s="25">
        <v>1</v>
      </c>
    </row>
    <row r="39" spans="1:2">
      <c r="A39" s="1" t="s">
        <v>0</v>
      </c>
      <c r="B39" s="25">
        <v>5</v>
      </c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9"/>
  <sheetViews>
    <sheetView topLeftCell="A19" workbookViewId="0">
      <selection activeCell="E3" sqref="E3"/>
    </sheetView>
  </sheetViews>
  <sheetFormatPr baseColWidth="10" defaultRowHeight="15"/>
  <cols>
    <col min="1" max="1" width="16" style="11" customWidth="1"/>
    <col min="2" max="2" width="16.28515625" style="11" customWidth="1"/>
    <col min="3" max="16384" width="11.42578125" style="11"/>
  </cols>
  <sheetData>
    <row r="1" spans="1:5" s="28" customFormat="1" ht="18.75">
      <c r="A1" s="124" t="s">
        <v>696</v>
      </c>
      <c r="B1" s="124"/>
      <c r="C1" s="124"/>
      <c r="D1" s="124"/>
      <c r="E1" s="124"/>
    </row>
    <row r="3" spans="1:5" s="46" customFormat="1" ht="60">
      <c r="A3" s="44" t="s">
        <v>678</v>
      </c>
      <c r="B3" s="44" t="s">
        <v>13</v>
      </c>
      <c r="C3" s="45" t="s">
        <v>698</v>
      </c>
      <c r="D3" s="45" t="s">
        <v>676</v>
      </c>
      <c r="E3" s="45" t="s">
        <v>696</v>
      </c>
    </row>
    <row r="4" spans="1:5">
      <c r="A4" s="24">
        <v>2008</v>
      </c>
      <c r="B4" s="1" t="s">
        <v>1</v>
      </c>
      <c r="C4" s="24">
        <v>0</v>
      </c>
      <c r="D4" s="42">
        <v>24</v>
      </c>
      <c r="E4" s="47">
        <f>C4/D4</f>
        <v>0</v>
      </c>
    </row>
    <row r="5" spans="1:5">
      <c r="A5" s="24">
        <v>2008</v>
      </c>
      <c r="B5" s="1" t="s">
        <v>2</v>
      </c>
      <c r="C5" s="24">
        <v>0</v>
      </c>
      <c r="D5" s="42">
        <v>23</v>
      </c>
      <c r="E5" s="47">
        <f t="shared" ref="E5:E27" si="0">C5/D5</f>
        <v>0</v>
      </c>
    </row>
    <row r="6" spans="1:5">
      <c r="A6" s="24">
        <v>2008</v>
      </c>
      <c r="B6" s="1" t="s">
        <v>3</v>
      </c>
      <c r="C6" s="24">
        <v>0</v>
      </c>
      <c r="D6" s="42">
        <v>25</v>
      </c>
      <c r="E6" s="47">
        <f t="shared" si="0"/>
        <v>0</v>
      </c>
    </row>
    <row r="7" spans="1:5">
      <c r="A7" s="24">
        <v>2008</v>
      </c>
      <c r="B7" s="1" t="s">
        <v>4</v>
      </c>
      <c r="C7" s="24">
        <v>0</v>
      </c>
      <c r="D7" s="42">
        <v>23</v>
      </c>
      <c r="E7" s="47">
        <f t="shared" si="0"/>
        <v>0</v>
      </c>
    </row>
    <row r="8" spans="1:5">
      <c r="A8" s="24">
        <v>2008</v>
      </c>
      <c r="B8" s="1" t="s">
        <v>5</v>
      </c>
      <c r="C8" s="24">
        <v>0</v>
      </c>
      <c r="D8" s="42">
        <v>23</v>
      </c>
      <c r="E8" s="47">
        <f t="shared" si="0"/>
        <v>0</v>
      </c>
    </row>
    <row r="9" spans="1:5">
      <c r="A9" s="24">
        <v>2008</v>
      </c>
      <c r="B9" s="1" t="s">
        <v>6</v>
      </c>
      <c r="C9" s="24">
        <v>0</v>
      </c>
      <c r="D9" s="42">
        <v>26</v>
      </c>
      <c r="E9" s="47">
        <f t="shared" si="0"/>
        <v>0</v>
      </c>
    </row>
    <row r="10" spans="1:5">
      <c r="A10" s="24">
        <v>2008</v>
      </c>
      <c r="B10" s="1" t="s">
        <v>7</v>
      </c>
      <c r="C10" s="24">
        <v>0</v>
      </c>
      <c r="D10" s="42">
        <v>29</v>
      </c>
      <c r="E10" s="47">
        <f t="shared" si="0"/>
        <v>0</v>
      </c>
    </row>
    <row r="11" spans="1:5">
      <c r="A11" s="24">
        <v>2008</v>
      </c>
      <c r="B11" s="1" t="s">
        <v>8</v>
      </c>
      <c r="C11" s="24">
        <v>0</v>
      </c>
      <c r="D11" s="42">
        <v>26</v>
      </c>
      <c r="E11" s="47">
        <f t="shared" si="0"/>
        <v>0</v>
      </c>
    </row>
    <row r="12" spans="1:5">
      <c r="A12" s="24">
        <v>2008</v>
      </c>
      <c r="B12" s="1" t="s">
        <v>9</v>
      </c>
      <c r="C12" s="24">
        <v>3</v>
      </c>
      <c r="D12" s="42">
        <v>23</v>
      </c>
      <c r="E12" s="47">
        <f t="shared" si="0"/>
        <v>0.13043478260869565</v>
      </c>
    </row>
    <row r="13" spans="1:5">
      <c r="A13" s="24">
        <v>2008</v>
      </c>
      <c r="B13" s="1" t="s">
        <v>10</v>
      </c>
      <c r="C13" s="24">
        <v>0</v>
      </c>
      <c r="D13" s="42">
        <v>23</v>
      </c>
      <c r="E13" s="47">
        <f t="shared" si="0"/>
        <v>0</v>
      </c>
    </row>
    <row r="14" spans="1:5">
      <c r="A14" s="24">
        <v>2008</v>
      </c>
      <c r="B14" s="1" t="s">
        <v>11</v>
      </c>
      <c r="C14" s="24">
        <v>0</v>
      </c>
      <c r="D14" s="42">
        <v>22</v>
      </c>
      <c r="E14" s="47">
        <f t="shared" si="0"/>
        <v>0</v>
      </c>
    </row>
    <row r="15" spans="1:5">
      <c r="A15" s="24">
        <v>2008</v>
      </c>
      <c r="B15" s="1" t="s">
        <v>12</v>
      </c>
      <c r="C15" s="24">
        <v>1</v>
      </c>
      <c r="D15" s="42">
        <v>26</v>
      </c>
      <c r="E15" s="47">
        <f t="shared" si="0"/>
        <v>3.8461538461538464E-2</v>
      </c>
    </row>
    <row r="16" spans="1:5">
      <c r="A16" s="24">
        <v>2009</v>
      </c>
      <c r="B16" s="1" t="s">
        <v>1</v>
      </c>
      <c r="C16" s="24">
        <v>0</v>
      </c>
      <c r="D16" s="42">
        <v>23</v>
      </c>
      <c r="E16" s="47">
        <f t="shared" si="0"/>
        <v>0</v>
      </c>
    </row>
    <row r="17" spans="1:5">
      <c r="A17" s="24">
        <v>2009</v>
      </c>
      <c r="B17" s="1" t="s">
        <v>2</v>
      </c>
      <c r="C17" s="24">
        <v>0</v>
      </c>
      <c r="D17" s="42">
        <v>23</v>
      </c>
      <c r="E17" s="47">
        <f t="shared" si="0"/>
        <v>0</v>
      </c>
    </row>
    <row r="18" spans="1:5">
      <c r="A18" s="24">
        <v>2009</v>
      </c>
      <c r="B18" s="1" t="s">
        <v>3</v>
      </c>
      <c r="C18" s="24">
        <v>0</v>
      </c>
      <c r="D18" s="42">
        <v>23</v>
      </c>
      <c r="E18" s="47">
        <f t="shared" si="0"/>
        <v>0</v>
      </c>
    </row>
    <row r="19" spans="1:5">
      <c r="A19" s="24">
        <v>2009</v>
      </c>
      <c r="B19" s="1" t="s">
        <v>4</v>
      </c>
      <c r="C19" s="24">
        <v>0</v>
      </c>
      <c r="D19" s="42">
        <v>23</v>
      </c>
      <c r="E19" s="47">
        <f t="shared" si="0"/>
        <v>0</v>
      </c>
    </row>
    <row r="20" spans="1:5">
      <c r="A20" s="24">
        <v>2009</v>
      </c>
      <c r="B20" s="1" t="s">
        <v>5</v>
      </c>
      <c r="C20" s="24">
        <v>0</v>
      </c>
      <c r="D20" s="42">
        <v>23</v>
      </c>
      <c r="E20" s="47">
        <f t="shared" si="0"/>
        <v>0</v>
      </c>
    </row>
    <row r="21" spans="1:5">
      <c r="A21" s="24">
        <v>2009</v>
      </c>
      <c r="B21" s="1" t="s">
        <v>6</v>
      </c>
      <c r="C21" s="24">
        <v>0</v>
      </c>
      <c r="D21" s="42">
        <v>22</v>
      </c>
      <c r="E21" s="47">
        <f t="shared" si="0"/>
        <v>0</v>
      </c>
    </row>
    <row r="22" spans="1:5">
      <c r="A22" s="24">
        <v>2009</v>
      </c>
      <c r="B22" s="1" t="s">
        <v>7</v>
      </c>
      <c r="C22" s="24">
        <v>0</v>
      </c>
      <c r="D22" s="42">
        <v>17</v>
      </c>
      <c r="E22" s="47">
        <f t="shared" si="0"/>
        <v>0</v>
      </c>
    </row>
    <row r="23" spans="1:5">
      <c r="A23" s="24">
        <v>2009</v>
      </c>
      <c r="B23" s="1" t="s">
        <v>8</v>
      </c>
      <c r="C23" s="24">
        <v>0</v>
      </c>
      <c r="D23" s="42">
        <v>20</v>
      </c>
      <c r="E23" s="47">
        <f t="shared" si="0"/>
        <v>0</v>
      </c>
    </row>
    <row r="24" spans="1:5">
      <c r="A24" s="24">
        <v>2009</v>
      </c>
      <c r="B24" s="1" t="s">
        <v>9</v>
      </c>
      <c r="C24" s="24">
        <v>1</v>
      </c>
      <c r="D24" s="42">
        <v>24</v>
      </c>
      <c r="E24" s="47">
        <f t="shared" si="0"/>
        <v>4.1666666666666664E-2</v>
      </c>
    </row>
    <row r="25" spans="1:5">
      <c r="A25" s="24">
        <v>2009</v>
      </c>
      <c r="B25" s="1" t="s">
        <v>10</v>
      </c>
      <c r="C25" s="24">
        <v>2</v>
      </c>
      <c r="D25" s="42">
        <v>24</v>
      </c>
      <c r="E25" s="47">
        <f t="shared" si="0"/>
        <v>8.3333333333333329E-2</v>
      </c>
    </row>
    <row r="26" spans="1:5">
      <c r="A26" s="24">
        <v>2009</v>
      </c>
      <c r="B26" s="1" t="s">
        <v>11</v>
      </c>
      <c r="C26" s="24">
        <v>0</v>
      </c>
      <c r="D26" s="42">
        <v>25</v>
      </c>
      <c r="E26" s="47">
        <f t="shared" si="0"/>
        <v>0</v>
      </c>
    </row>
    <row r="27" spans="1:5">
      <c r="A27" s="24">
        <v>2009</v>
      </c>
      <c r="B27" s="1" t="s">
        <v>12</v>
      </c>
      <c r="C27" s="24">
        <v>1</v>
      </c>
      <c r="D27" s="42">
        <v>42</v>
      </c>
      <c r="E27" s="47">
        <f t="shared" si="0"/>
        <v>2.3809523809523808E-2</v>
      </c>
    </row>
    <row r="28" spans="1:5">
      <c r="A28" s="52" t="s">
        <v>0</v>
      </c>
      <c r="B28" s="49"/>
      <c r="C28" s="48">
        <f>SUM(C4:C27)</f>
        <v>8</v>
      </c>
      <c r="D28" s="48">
        <f t="shared" ref="D28" si="1">SUM(D4:D27)</f>
        <v>582</v>
      </c>
      <c r="E28" s="51">
        <f>AVERAGE(E4:E27)</f>
        <v>1.3237743536656582E-2</v>
      </c>
    </row>
    <row r="29" spans="1:5" s="28" customFormat="1">
      <c r="A29" s="58"/>
      <c r="C29" s="50"/>
      <c r="D29" s="50"/>
      <c r="E29" s="64"/>
    </row>
    <row r="30" spans="1:5" s="28" customFormat="1">
      <c r="A30" s="58"/>
      <c r="C30" s="50"/>
      <c r="D30" s="50"/>
      <c r="E30" s="64"/>
    </row>
    <row r="31" spans="1:5">
      <c r="A31" s="22" t="s">
        <v>29</v>
      </c>
      <c r="B31" s="1">
        <v>2009</v>
      </c>
    </row>
    <row r="32" spans="1:5">
      <c r="A32" s="22" t="s">
        <v>45</v>
      </c>
      <c r="B32" s="1">
        <v>3</v>
      </c>
    </row>
    <row r="34" spans="1:2">
      <c r="A34" s="22" t="s">
        <v>35</v>
      </c>
      <c r="B34" t="s">
        <v>680</v>
      </c>
    </row>
    <row r="35" spans="1:2">
      <c r="A35" s="1" t="s">
        <v>9</v>
      </c>
      <c r="B35" s="25">
        <v>1</v>
      </c>
    </row>
    <row r="36" spans="1:2">
      <c r="A36" s="1" t="s">
        <v>10</v>
      </c>
      <c r="B36" s="25">
        <v>2</v>
      </c>
    </row>
    <row r="37" spans="1:2">
      <c r="A37" s="1" t="s">
        <v>12</v>
      </c>
      <c r="B37" s="25">
        <v>1</v>
      </c>
    </row>
    <row r="38" spans="1:2">
      <c r="A38" s="1" t="s">
        <v>0</v>
      </c>
      <c r="B38" s="25">
        <v>4</v>
      </c>
    </row>
    <row r="39" spans="1:2">
      <c r="A39"/>
      <c r="B39"/>
    </row>
  </sheetData>
  <mergeCells count="1"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8"/>
  <sheetViews>
    <sheetView topLeftCell="A11" workbookViewId="0">
      <selection sqref="A1:E28"/>
    </sheetView>
  </sheetViews>
  <sheetFormatPr baseColWidth="10" defaultRowHeight="15"/>
  <cols>
    <col min="1" max="1" width="16" style="11" customWidth="1"/>
    <col min="2" max="2" width="16.28515625" style="11" customWidth="1"/>
    <col min="3" max="4" width="11.42578125" style="11"/>
    <col min="5" max="5" width="12.85546875" style="11" customWidth="1"/>
    <col min="6" max="16384" width="11.42578125" style="11"/>
  </cols>
  <sheetData>
    <row r="1" spans="1:5" s="28" customFormat="1" ht="18.75">
      <c r="A1" s="124" t="s">
        <v>697</v>
      </c>
      <c r="B1" s="124"/>
      <c r="C1" s="124"/>
      <c r="D1" s="124"/>
      <c r="E1" s="124"/>
    </row>
    <row r="3" spans="1:5" s="46" customFormat="1" ht="60">
      <c r="A3" s="44" t="s">
        <v>678</v>
      </c>
      <c r="B3" s="44" t="s">
        <v>13</v>
      </c>
      <c r="C3" s="45" t="s">
        <v>701</v>
      </c>
      <c r="D3" s="45" t="s">
        <v>676</v>
      </c>
      <c r="E3" s="45" t="s">
        <v>702</v>
      </c>
    </row>
    <row r="4" spans="1:5">
      <c r="A4" s="24">
        <v>2008</v>
      </c>
      <c r="B4" s="1" t="s">
        <v>1</v>
      </c>
      <c r="C4" s="24">
        <v>0</v>
      </c>
      <c r="D4" s="42">
        <v>24</v>
      </c>
      <c r="E4" s="47">
        <f>C4/D4</f>
        <v>0</v>
      </c>
    </row>
    <row r="5" spans="1:5">
      <c r="A5" s="24">
        <v>2008</v>
      </c>
      <c r="B5" s="1" t="s">
        <v>2</v>
      </c>
      <c r="C5" s="24">
        <v>0</v>
      </c>
      <c r="D5" s="42">
        <v>23</v>
      </c>
      <c r="E5" s="47">
        <f t="shared" ref="E5:E27" si="0">C5/D5</f>
        <v>0</v>
      </c>
    </row>
    <row r="6" spans="1:5">
      <c r="A6" s="24">
        <v>2008</v>
      </c>
      <c r="B6" s="1" t="s">
        <v>3</v>
      </c>
      <c r="C6" s="24">
        <v>0</v>
      </c>
      <c r="D6" s="42">
        <v>25</v>
      </c>
      <c r="E6" s="47">
        <f t="shared" si="0"/>
        <v>0</v>
      </c>
    </row>
    <row r="7" spans="1:5">
      <c r="A7" s="24">
        <v>2008</v>
      </c>
      <c r="B7" s="1" t="s">
        <v>4</v>
      </c>
      <c r="C7" s="24">
        <v>0</v>
      </c>
      <c r="D7" s="42">
        <v>23</v>
      </c>
      <c r="E7" s="47">
        <f t="shared" si="0"/>
        <v>0</v>
      </c>
    </row>
    <row r="8" spans="1:5">
      <c r="A8" s="24">
        <v>2008</v>
      </c>
      <c r="B8" s="1" t="s">
        <v>5</v>
      </c>
      <c r="C8" s="24">
        <v>0</v>
      </c>
      <c r="D8" s="42">
        <v>23</v>
      </c>
      <c r="E8" s="47">
        <f t="shared" si="0"/>
        <v>0</v>
      </c>
    </row>
    <row r="9" spans="1:5">
      <c r="A9" s="24">
        <v>2008</v>
      </c>
      <c r="B9" s="1" t="s">
        <v>6</v>
      </c>
      <c r="C9" s="24">
        <v>0</v>
      </c>
      <c r="D9" s="42">
        <v>26</v>
      </c>
      <c r="E9" s="47">
        <f t="shared" si="0"/>
        <v>0</v>
      </c>
    </row>
    <row r="10" spans="1:5">
      <c r="A10" s="24">
        <v>2008</v>
      </c>
      <c r="B10" s="1" t="s">
        <v>7</v>
      </c>
      <c r="C10" s="24">
        <v>1</v>
      </c>
      <c r="D10" s="42">
        <v>29</v>
      </c>
      <c r="E10" s="47">
        <f t="shared" si="0"/>
        <v>3.4482758620689655E-2</v>
      </c>
    </row>
    <row r="11" spans="1:5">
      <c r="A11" s="24">
        <v>2008</v>
      </c>
      <c r="B11" s="1" t="s">
        <v>8</v>
      </c>
      <c r="C11" s="24">
        <v>0</v>
      </c>
      <c r="D11" s="42">
        <v>26</v>
      </c>
      <c r="E11" s="47">
        <f t="shared" si="0"/>
        <v>0</v>
      </c>
    </row>
    <row r="12" spans="1:5">
      <c r="A12" s="24">
        <v>2008</v>
      </c>
      <c r="B12" s="1" t="s">
        <v>9</v>
      </c>
      <c r="C12" s="24">
        <v>0</v>
      </c>
      <c r="D12" s="42">
        <v>23</v>
      </c>
      <c r="E12" s="47">
        <f t="shared" si="0"/>
        <v>0</v>
      </c>
    </row>
    <row r="13" spans="1:5">
      <c r="A13" s="24">
        <v>2008</v>
      </c>
      <c r="B13" s="1" t="s">
        <v>10</v>
      </c>
      <c r="C13" s="24">
        <v>0</v>
      </c>
      <c r="D13" s="42">
        <v>23</v>
      </c>
      <c r="E13" s="47">
        <f t="shared" si="0"/>
        <v>0</v>
      </c>
    </row>
    <row r="14" spans="1:5">
      <c r="A14" s="24">
        <v>2008</v>
      </c>
      <c r="B14" s="1" t="s">
        <v>11</v>
      </c>
      <c r="C14" s="24">
        <v>1</v>
      </c>
      <c r="D14" s="42">
        <v>22</v>
      </c>
      <c r="E14" s="47">
        <f t="shared" si="0"/>
        <v>4.5454545454545456E-2</v>
      </c>
    </row>
    <row r="15" spans="1:5">
      <c r="A15" s="24">
        <v>2008</v>
      </c>
      <c r="B15" s="1" t="s">
        <v>12</v>
      </c>
      <c r="C15" s="24">
        <v>0</v>
      </c>
      <c r="D15" s="42">
        <v>26</v>
      </c>
      <c r="E15" s="47">
        <f t="shared" si="0"/>
        <v>0</v>
      </c>
    </row>
    <row r="16" spans="1:5">
      <c r="A16" s="24">
        <v>2009</v>
      </c>
      <c r="B16" s="1" t="s">
        <v>1</v>
      </c>
      <c r="C16" s="24">
        <v>0</v>
      </c>
      <c r="D16" s="42">
        <v>23</v>
      </c>
      <c r="E16" s="47">
        <f t="shared" si="0"/>
        <v>0</v>
      </c>
    </row>
    <row r="17" spans="1:5">
      <c r="A17" s="24">
        <v>2009</v>
      </c>
      <c r="B17" s="1" t="s">
        <v>2</v>
      </c>
      <c r="C17" s="24">
        <v>0</v>
      </c>
      <c r="D17" s="42">
        <v>23</v>
      </c>
      <c r="E17" s="47">
        <f t="shared" si="0"/>
        <v>0</v>
      </c>
    </row>
    <row r="18" spans="1:5">
      <c r="A18" s="24">
        <v>2009</v>
      </c>
      <c r="B18" s="1" t="s">
        <v>3</v>
      </c>
      <c r="C18" s="24">
        <v>0</v>
      </c>
      <c r="D18" s="42">
        <v>23</v>
      </c>
      <c r="E18" s="47">
        <f t="shared" si="0"/>
        <v>0</v>
      </c>
    </row>
    <row r="19" spans="1:5">
      <c r="A19" s="24">
        <v>2009</v>
      </c>
      <c r="B19" s="1" t="s">
        <v>4</v>
      </c>
      <c r="C19" s="24">
        <v>0</v>
      </c>
      <c r="D19" s="42">
        <v>23</v>
      </c>
      <c r="E19" s="47">
        <f t="shared" si="0"/>
        <v>0</v>
      </c>
    </row>
    <row r="20" spans="1:5">
      <c r="A20" s="24">
        <v>2009</v>
      </c>
      <c r="B20" s="1" t="s">
        <v>5</v>
      </c>
      <c r="C20" s="24">
        <v>0</v>
      </c>
      <c r="D20" s="42">
        <v>23</v>
      </c>
      <c r="E20" s="47">
        <f t="shared" si="0"/>
        <v>0</v>
      </c>
    </row>
    <row r="21" spans="1:5">
      <c r="A21" s="24">
        <v>2009</v>
      </c>
      <c r="B21" s="1" t="s">
        <v>6</v>
      </c>
      <c r="C21" s="24">
        <v>0</v>
      </c>
      <c r="D21" s="42">
        <v>22</v>
      </c>
      <c r="E21" s="47">
        <f t="shared" si="0"/>
        <v>0</v>
      </c>
    </row>
    <row r="22" spans="1:5">
      <c r="A22" s="24">
        <v>2009</v>
      </c>
      <c r="B22" s="1" t="s">
        <v>7</v>
      </c>
      <c r="C22" s="24">
        <v>0</v>
      </c>
      <c r="D22" s="42">
        <v>17</v>
      </c>
      <c r="E22" s="47">
        <f t="shared" si="0"/>
        <v>0</v>
      </c>
    </row>
    <row r="23" spans="1:5">
      <c r="A23" s="24">
        <v>2009</v>
      </c>
      <c r="B23" s="1" t="s">
        <v>8</v>
      </c>
      <c r="C23" s="24">
        <v>0</v>
      </c>
      <c r="D23" s="42">
        <v>20</v>
      </c>
      <c r="E23" s="47">
        <f t="shared" si="0"/>
        <v>0</v>
      </c>
    </row>
    <row r="24" spans="1:5">
      <c r="A24" s="24">
        <v>2009</v>
      </c>
      <c r="B24" s="1" t="s">
        <v>9</v>
      </c>
      <c r="C24" s="24">
        <v>0</v>
      </c>
      <c r="D24" s="42">
        <v>24</v>
      </c>
      <c r="E24" s="47">
        <f t="shared" si="0"/>
        <v>0</v>
      </c>
    </row>
    <row r="25" spans="1:5">
      <c r="A25" s="24">
        <v>2009</v>
      </c>
      <c r="B25" s="1" t="s">
        <v>10</v>
      </c>
      <c r="C25" s="24">
        <v>1</v>
      </c>
      <c r="D25" s="42">
        <v>24</v>
      </c>
      <c r="E25" s="47">
        <f t="shared" si="0"/>
        <v>4.1666666666666664E-2</v>
      </c>
    </row>
    <row r="26" spans="1:5">
      <c r="A26" s="24">
        <v>2009</v>
      </c>
      <c r="B26" s="1" t="s">
        <v>11</v>
      </c>
      <c r="C26" s="24">
        <v>0</v>
      </c>
      <c r="D26" s="42">
        <v>25</v>
      </c>
      <c r="E26" s="47">
        <f t="shared" si="0"/>
        <v>0</v>
      </c>
    </row>
    <row r="27" spans="1:5">
      <c r="A27" s="24">
        <v>2009</v>
      </c>
      <c r="B27" s="1" t="s">
        <v>12</v>
      </c>
      <c r="C27" s="24">
        <v>0</v>
      </c>
      <c r="D27" s="42">
        <v>42</v>
      </c>
      <c r="E27" s="47">
        <f t="shared" si="0"/>
        <v>0</v>
      </c>
    </row>
    <row r="28" spans="1:5">
      <c r="A28" s="52" t="s">
        <v>0</v>
      </c>
      <c r="B28" s="49"/>
      <c r="C28" s="48">
        <f>SUM(C4:C27)</f>
        <v>3</v>
      </c>
      <c r="D28" s="48">
        <f t="shared" ref="D28" si="1">SUM(D4:D27)</f>
        <v>582</v>
      </c>
      <c r="E28" s="51">
        <f>AVERAGE(E4:E27)</f>
        <v>5.0668321142459073E-3</v>
      </c>
    </row>
    <row r="29" spans="1:5" s="28" customFormat="1">
      <c r="A29" s="58"/>
      <c r="C29" s="50"/>
      <c r="D29" s="50"/>
      <c r="E29" s="64"/>
    </row>
    <row r="30" spans="1:5" s="28" customFormat="1">
      <c r="A30" s="58"/>
      <c r="C30" s="50"/>
      <c r="D30" s="50"/>
      <c r="E30" s="64"/>
    </row>
    <row r="31" spans="1:5">
      <c r="A31" s="22" t="s">
        <v>29</v>
      </c>
      <c r="B31" s="1">
        <v>2009</v>
      </c>
    </row>
    <row r="32" spans="1:5">
      <c r="A32" s="22" t="s">
        <v>45</v>
      </c>
      <c r="B32" s="1">
        <v>4</v>
      </c>
    </row>
    <row r="34" spans="1:2">
      <c r="A34" s="22" t="s">
        <v>35</v>
      </c>
      <c r="B34" t="s">
        <v>680</v>
      </c>
    </row>
    <row r="35" spans="1:2">
      <c r="A35" s="1" t="s">
        <v>10</v>
      </c>
      <c r="B35" s="25">
        <v>1</v>
      </c>
    </row>
    <row r="36" spans="1:2">
      <c r="A36" s="1" t="s">
        <v>0</v>
      </c>
      <c r="B36" s="25">
        <v>1</v>
      </c>
    </row>
    <row r="37" spans="1:2">
      <c r="A37"/>
      <c r="B37"/>
    </row>
    <row r="38" spans="1:2">
      <c r="A38"/>
      <c r="B38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showGridLines="0" workbookViewId="0">
      <selection activeCell="F12" sqref="F12:G12"/>
    </sheetView>
  </sheetViews>
  <sheetFormatPr baseColWidth="10" defaultRowHeight="15"/>
  <cols>
    <col min="1" max="1" width="2" style="5" customWidth="1"/>
    <col min="2" max="2" width="29.140625" style="5" customWidth="1"/>
    <col min="3" max="3" width="44.85546875" style="5" customWidth="1"/>
    <col min="4" max="6" width="11.42578125" style="5"/>
    <col min="7" max="7" width="12.85546875" style="5" customWidth="1"/>
    <col min="8" max="16384" width="11.42578125" style="5"/>
  </cols>
  <sheetData>
    <row r="1" spans="1:7" ht="39.950000000000003" customHeight="1"/>
    <row r="2" spans="1:7" s="7" customFormat="1" ht="39.950000000000003" customHeight="1">
      <c r="A2" s="96"/>
      <c r="B2" s="96"/>
      <c r="C2" s="6"/>
    </row>
    <row r="3" spans="1:7" s="8" customFormat="1" ht="39.950000000000003" customHeight="1">
      <c r="B3" s="9"/>
      <c r="C3" s="10"/>
    </row>
    <row r="4" spans="1:7" s="8" customFormat="1" ht="39.950000000000003" customHeight="1">
      <c r="B4" s="95"/>
      <c r="C4" s="95"/>
    </row>
    <row r="5" spans="1:7" ht="39.950000000000003" customHeight="1"/>
    <row r="6" spans="1:7" ht="39.950000000000003" customHeight="1">
      <c r="B6" s="4"/>
    </row>
    <row r="7" spans="1:7" ht="8.25" customHeight="1">
      <c r="B7" s="4"/>
    </row>
    <row r="8" spans="1:7" ht="39.950000000000003" customHeight="1">
      <c r="B8" s="4"/>
    </row>
    <row r="9" spans="1:7" ht="6.75" customHeight="1">
      <c r="B9" s="4"/>
    </row>
    <row r="10" spans="1:7" ht="39.950000000000003" customHeight="1">
      <c r="B10" s="4"/>
    </row>
    <row r="11" spans="1:7" ht="9" customHeight="1">
      <c r="B11" s="8"/>
    </row>
    <row r="12" spans="1:7" ht="19.5" customHeight="1">
      <c r="F12" s="97" t="s">
        <v>15</v>
      </c>
      <c r="G12" s="97"/>
    </row>
    <row r="13" spans="1:7" ht="39.950000000000003" customHeight="1"/>
    <row r="14" spans="1:7" ht="39.950000000000003" customHeight="1"/>
    <row r="15" spans="1:7" ht="39.950000000000003" customHeight="1"/>
    <row r="16" spans="1:7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</sheetData>
  <mergeCells count="3">
    <mergeCell ref="A2:B2"/>
    <mergeCell ref="B4:C4"/>
    <mergeCell ref="F12:G12"/>
  </mergeCells>
  <hyperlinks>
    <hyperlink ref="F12:G12" r:id="rId1" location="'MENU PRINCIPAL'!A1" display="Regresar al Menú Principal"/>
  </hyperlinks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34" sqref="B34"/>
    </sheetView>
  </sheetViews>
  <sheetFormatPr baseColWidth="10" defaultRowHeight="15"/>
  <cols>
    <col min="1" max="1" width="26.5703125" bestFit="1" customWidth="1"/>
    <col min="2" max="2" width="23.85546875" bestFit="1" customWidth="1"/>
    <col min="3" max="3" width="18.28515625" customWidth="1"/>
    <col min="4" max="4" width="24.85546875" customWidth="1"/>
  </cols>
  <sheetData>
    <row r="1" spans="1:4">
      <c r="A1" s="11" t="s">
        <v>45</v>
      </c>
      <c r="B1" t="s">
        <v>706</v>
      </c>
      <c r="C1" t="s">
        <v>29</v>
      </c>
      <c r="D1" t="s">
        <v>707</v>
      </c>
    </row>
    <row r="2" spans="1:4">
      <c r="A2" t="s">
        <v>708</v>
      </c>
      <c r="B2">
        <v>1407.11</v>
      </c>
      <c r="C2">
        <v>2008</v>
      </c>
      <c r="D2">
        <v>1</v>
      </c>
    </row>
    <row r="3" spans="1:4">
      <c r="A3" t="s">
        <v>708</v>
      </c>
      <c r="B3">
        <v>11324.22</v>
      </c>
      <c r="C3">
        <v>2009</v>
      </c>
      <c r="D3">
        <v>9</v>
      </c>
    </row>
    <row r="4" spans="1:4">
      <c r="A4" t="s">
        <v>709</v>
      </c>
      <c r="B4">
        <v>3036.09</v>
      </c>
      <c r="C4">
        <v>2008</v>
      </c>
      <c r="D4">
        <v>501.99999999999994</v>
      </c>
    </row>
    <row r="5" spans="1:4">
      <c r="A5" t="s">
        <v>710</v>
      </c>
      <c r="B5">
        <v>7350</v>
      </c>
      <c r="C5">
        <v>2008</v>
      </c>
      <c r="D5">
        <v>1050</v>
      </c>
    </row>
    <row r="6" spans="1:4">
      <c r="A6" t="s">
        <v>710</v>
      </c>
      <c r="B6">
        <v>23750</v>
      </c>
      <c r="C6">
        <v>2009</v>
      </c>
      <c r="D6">
        <v>2500000</v>
      </c>
    </row>
    <row r="7" spans="1:4">
      <c r="A7" t="s">
        <v>711</v>
      </c>
      <c r="B7">
        <v>414.78</v>
      </c>
      <c r="C7">
        <v>2008</v>
      </c>
      <c r="D7">
        <v>1721.4</v>
      </c>
    </row>
    <row r="8" spans="1:4">
      <c r="A8" t="s">
        <v>711</v>
      </c>
      <c r="B8">
        <v>1439.55</v>
      </c>
      <c r="C8">
        <v>2009</v>
      </c>
      <c r="D8">
        <v>2068</v>
      </c>
    </row>
    <row r="9" spans="1:4">
      <c r="A9" t="s">
        <v>712</v>
      </c>
      <c r="B9">
        <v>29970.44</v>
      </c>
      <c r="C9">
        <v>2008</v>
      </c>
      <c r="D9">
        <v>283.27999999999997</v>
      </c>
    </row>
    <row r="10" spans="1:4">
      <c r="A10" t="s">
        <v>712</v>
      </c>
      <c r="B10">
        <v>41274.980000000003</v>
      </c>
      <c r="C10">
        <v>2009</v>
      </c>
      <c r="D10">
        <v>486.315</v>
      </c>
    </row>
    <row r="11" spans="1:4">
      <c r="A11" t="s">
        <v>713</v>
      </c>
      <c r="B11">
        <v>324976.23</v>
      </c>
      <c r="C11">
        <v>2008</v>
      </c>
      <c r="D11">
        <v>2534.0350000000003</v>
      </c>
    </row>
    <row r="12" spans="1:4">
      <c r="A12" t="s">
        <v>713</v>
      </c>
      <c r="B12">
        <v>162606.49</v>
      </c>
      <c r="C12">
        <v>2009</v>
      </c>
      <c r="D12">
        <v>2067.9949999999999</v>
      </c>
    </row>
    <row r="13" spans="1:4">
      <c r="A13" t="s">
        <v>714</v>
      </c>
      <c r="B13">
        <v>392531.1</v>
      </c>
      <c r="C13">
        <v>2008</v>
      </c>
      <c r="D13">
        <v>2482.5789999999984</v>
      </c>
    </row>
    <row r="14" spans="1:4">
      <c r="A14" t="s">
        <v>714</v>
      </c>
      <c r="B14">
        <v>418559.6</v>
      </c>
      <c r="C14">
        <v>2009</v>
      </c>
      <c r="D14">
        <v>2309.5049999999997</v>
      </c>
    </row>
    <row r="15" spans="1:4">
      <c r="A15" t="s">
        <v>715</v>
      </c>
      <c r="B15">
        <v>102650.71</v>
      </c>
      <c r="C15">
        <v>2008</v>
      </c>
      <c r="D15">
        <v>35669.090000000004</v>
      </c>
    </row>
    <row r="16" spans="1:4">
      <c r="A16" t="s">
        <v>715</v>
      </c>
      <c r="B16">
        <v>73788.11</v>
      </c>
      <c r="C16">
        <v>2009</v>
      </c>
      <c r="D16">
        <v>23942.299999999992</v>
      </c>
    </row>
    <row r="17" spans="1:5">
      <c r="A17" t="s">
        <v>716</v>
      </c>
      <c r="B17">
        <v>829306.75</v>
      </c>
      <c r="C17">
        <v>2008</v>
      </c>
      <c r="D17">
        <v>157722.21000000002</v>
      </c>
    </row>
    <row r="18" spans="1:5">
      <c r="A18" t="s">
        <v>716</v>
      </c>
      <c r="B18">
        <v>625936.44999999995</v>
      </c>
      <c r="C18">
        <v>2009</v>
      </c>
      <c r="D18">
        <v>110531.18000000001</v>
      </c>
    </row>
    <row r="22" spans="1:5" ht="18.75">
      <c r="A22" s="124" t="s">
        <v>719</v>
      </c>
      <c r="B22" s="124"/>
      <c r="C22" s="124"/>
      <c r="D22" s="124"/>
      <c r="E22" s="124"/>
    </row>
    <row r="23" spans="1:5">
      <c r="A23" s="11"/>
      <c r="B23" s="11"/>
      <c r="C23" s="11"/>
      <c r="D23" s="11"/>
      <c r="E23" s="11"/>
    </row>
    <row r="24" spans="1:5">
      <c r="A24" s="44" t="s">
        <v>720</v>
      </c>
      <c r="B24" s="44" t="s">
        <v>722</v>
      </c>
      <c r="C24" s="45" t="s">
        <v>723</v>
      </c>
      <c r="D24" s="45" t="s">
        <v>721</v>
      </c>
      <c r="E24" s="76"/>
    </row>
    <row r="25" spans="1:5">
      <c r="A25" s="77" t="s">
        <v>708</v>
      </c>
      <c r="B25" s="80">
        <v>1</v>
      </c>
      <c r="C25" s="81">
        <v>9</v>
      </c>
      <c r="D25" s="79">
        <f>((C25-B25)/B25)/100</f>
        <v>0.08</v>
      </c>
      <c r="E25" s="47"/>
    </row>
    <row r="26" spans="1:5">
      <c r="A26" s="78" t="s">
        <v>709</v>
      </c>
      <c r="B26" s="80">
        <v>501.99999999999994</v>
      </c>
      <c r="C26" s="81">
        <v>0</v>
      </c>
      <c r="D26" s="79">
        <f t="shared" ref="D26:D33" si="0">((C26-B26)/B26)/100</f>
        <v>-0.01</v>
      </c>
      <c r="E26" s="47"/>
    </row>
    <row r="27" spans="1:5">
      <c r="A27" s="78" t="s">
        <v>710</v>
      </c>
      <c r="B27" s="82">
        <v>1050</v>
      </c>
      <c r="C27" s="80">
        <v>2500000</v>
      </c>
      <c r="D27" s="79">
        <f t="shared" si="0"/>
        <v>23.799523809523809</v>
      </c>
      <c r="E27" s="47"/>
    </row>
    <row r="28" spans="1:5">
      <c r="A28" s="78" t="s">
        <v>711</v>
      </c>
      <c r="B28" s="80">
        <v>1721.4</v>
      </c>
      <c r="C28" s="80">
        <v>2068</v>
      </c>
      <c r="D28" s="79">
        <f t="shared" si="0"/>
        <v>2.0134774021145574E-3</v>
      </c>
      <c r="E28" s="47"/>
    </row>
    <row r="29" spans="1:5">
      <c r="A29" s="78" t="s">
        <v>712</v>
      </c>
      <c r="B29" s="80">
        <v>283.27999999999997</v>
      </c>
      <c r="C29" s="80">
        <v>486.315</v>
      </c>
      <c r="D29" s="79">
        <f t="shared" si="0"/>
        <v>7.1672903134707725E-3</v>
      </c>
      <c r="E29" s="47"/>
    </row>
    <row r="30" spans="1:5">
      <c r="A30" s="78" t="s">
        <v>713</v>
      </c>
      <c r="B30" s="80">
        <v>2534.0350000000003</v>
      </c>
      <c r="C30" s="80">
        <v>2067.9949999999999</v>
      </c>
      <c r="D30" s="79">
        <f t="shared" si="0"/>
        <v>-1.8391221904985541E-3</v>
      </c>
      <c r="E30" s="47"/>
    </row>
    <row r="31" spans="1:5">
      <c r="A31" s="78" t="s">
        <v>714</v>
      </c>
      <c r="B31" s="80">
        <v>2482.5789999999984</v>
      </c>
      <c r="C31" s="80">
        <v>2309.5049999999997</v>
      </c>
      <c r="D31" s="79">
        <f t="shared" si="0"/>
        <v>-6.9715404826995971E-4</v>
      </c>
      <c r="E31" s="47"/>
    </row>
    <row r="32" spans="1:5">
      <c r="A32" s="78" t="s">
        <v>715</v>
      </c>
      <c r="B32" s="80">
        <v>35669.090000000004</v>
      </c>
      <c r="C32" s="80">
        <v>23942.299999999992</v>
      </c>
      <c r="D32" s="79">
        <f t="shared" si="0"/>
        <v>-3.2876616700902687E-3</v>
      </c>
      <c r="E32" s="47"/>
    </row>
    <row r="33" spans="1:5">
      <c r="A33" s="78" t="s">
        <v>716</v>
      </c>
      <c r="B33" s="80">
        <v>157722.21000000002</v>
      </c>
      <c r="C33" s="83">
        <v>110531.18000000001</v>
      </c>
      <c r="D33" s="79">
        <f t="shared" si="0"/>
        <v>-2.9920345397138432E-3</v>
      </c>
      <c r="E33" s="47"/>
    </row>
    <row r="34" spans="1:5">
      <c r="A34" s="52" t="s">
        <v>0</v>
      </c>
      <c r="B34" s="84">
        <f>SUM(B25:B33)</f>
        <v>201965.59400000004</v>
      </c>
      <c r="C34" s="84">
        <f>SUM(C25:C33)</f>
        <v>2641414.2949999999</v>
      </c>
      <c r="D34" s="48">
        <f>SUM(D25:D33)</f>
        <v>23.869888604790823</v>
      </c>
      <c r="E34" s="51"/>
    </row>
  </sheetData>
  <mergeCells count="1">
    <mergeCell ref="A22:E2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showGridLines="0" workbookViewId="0">
      <selection activeCell="F12" sqref="F12:G12"/>
    </sheetView>
  </sheetViews>
  <sheetFormatPr baseColWidth="10" defaultRowHeight="15"/>
  <cols>
    <col min="1" max="1" width="2" style="5" customWidth="1"/>
    <col min="2" max="2" width="29.140625" style="5" customWidth="1"/>
    <col min="3" max="3" width="44.85546875" style="5" customWidth="1"/>
    <col min="4" max="6" width="11.42578125" style="5"/>
    <col min="7" max="7" width="12.85546875" style="5" customWidth="1"/>
    <col min="8" max="16384" width="11.42578125" style="5"/>
  </cols>
  <sheetData>
    <row r="1" spans="1:7" ht="39.950000000000003" customHeight="1"/>
    <row r="2" spans="1:7" s="7" customFormat="1" ht="39.950000000000003" customHeight="1">
      <c r="A2" s="96"/>
      <c r="B2" s="96"/>
      <c r="C2" s="6"/>
    </row>
    <row r="3" spans="1:7" s="8" customFormat="1" ht="39.950000000000003" customHeight="1">
      <c r="B3" s="9"/>
      <c r="C3" s="10"/>
    </row>
    <row r="4" spans="1:7" s="8" customFormat="1" ht="39.950000000000003" customHeight="1">
      <c r="B4" s="95"/>
      <c r="C4" s="95"/>
    </row>
    <row r="5" spans="1:7" ht="39.950000000000003" customHeight="1"/>
    <row r="6" spans="1:7" ht="39.950000000000003" customHeight="1">
      <c r="B6" s="4"/>
    </row>
    <row r="7" spans="1:7" ht="8.25" customHeight="1">
      <c r="B7" s="4"/>
    </row>
    <row r="8" spans="1:7" ht="39.950000000000003" customHeight="1">
      <c r="B8" s="4"/>
    </row>
    <row r="9" spans="1:7" ht="6.75" customHeight="1">
      <c r="B9" s="4"/>
    </row>
    <row r="10" spans="1:7" ht="39.950000000000003" customHeight="1">
      <c r="B10" s="4"/>
    </row>
    <row r="11" spans="1:7" ht="9" customHeight="1">
      <c r="B11" s="8"/>
    </row>
    <row r="12" spans="1:7" ht="19.5" customHeight="1">
      <c r="F12" s="97" t="s">
        <v>15</v>
      </c>
      <c r="G12" s="97"/>
    </row>
    <row r="13" spans="1:7" ht="39.950000000000003" customHeight="1"/>
    <row r="14" spans="1:7" ht="39.950000000000003" customHeight="1"/>
    <row r="15" spans="1:7" ht="39.950000000000003" customHeight="1"/>
    <row r="16" spans="1:7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</sheetData>
  <mergeCells count="3">
    <mergeCell ref="A2:B2"/>
    <mergeCell ref="B4:C4"/>
    <mergeCell ref="F12:G12"/>
  </mergeCells>
  <hyperlinks>
    <hyperlink ref="F12:G12" r:id="rId1" location="'MENU PRINCIPAL'!A1" display="Regresar al Menú Principal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workbookViewId="0">
      <selection activeCell="F13" sqref="F13:G13"/>
    </sheetView>
  </sheetViews>
  <sheetFormatPr baseColWidth="10" defaultRowHeight="15"/>
  <cols>
    <col min="1" max="1" width="2" style="5" customWidth="1"/>
    <col min="2" max="2" width="29.140625" style="5" customWidth="1"/>
    <col min="3" max="3" width="44.85546875" style="5" customWidth="1"/>
    <col min="4" max="6" width="11.42578125" style="5"/>
    <col min="7" max="7" width="12.85546875" style="5" customWidth="1"/>
    <col min="8" max="16384" width="11.42578125" style="5"/>
  </cols>
  <sheetData>
    <row r="1" spans="1:7" ht="39.950000000000003" customHeight="1"/>
    <row r="2" spans="1:7" s="7" customFormat="1" ht="39.950000000000003" customHeight="1">
      <c r="A2" s="96"/>
      <c r="B2" s="96"/>
      <c r="C2" s="6"/>
    </row>
    <row r="3" spans="1:7" s="8" customFormat="1" ht="25.5" customHeight="1">
      <c r="B3" s="9"/>
      <c r="C3" s="10"/>
    </row>
    <row r="4" spans="1:7" s="8" customFormat="1" ht="39.950000000000003" customHeight="1">
      <c r="B4" s="95"/>
      <c r="C4" s="95"/>
    </row>
    <row r="5" spans="1:7" ht="39.950000000000003" customHeight="1"/>
    <row r="6" spans="1:7" ht="39.950000000000003" customHeight="1">
      <c r="B6" s="4"/>
    </row>
    <row r="7" spans="1:7" ht="8.25" customHeight="1">
      <c r="B7" s="4"/>
    </row>
    <row r="8" spans="1:7" ht="39.950000000000003" customHeight="1">
      <c r="B8" s="4"/>
    </row>
    <row r="9" spans="1:7" ht="6.75" customHeight="1">
      <c r="B9" s="4"/>
    </row>
    <row r="10" spans="1:7" ht="39.950000000000003" customHeight="1">
      <c r="B10" s="4"/>
    </row>
    <row r="11" spans="1:7" ht="9" customHeight="1">
      <c r="B11" s="8"/>
    </row>
    <row r="12" spans="1:7" ht="19.5" customHeight="1"/>
    <row r="13" spans="1:7" ht="22.5" customHeight="1">
      <c r="F13" s="97" t="s">
        <v>15</v>
      </c>
      <c r="G13" s="97"/>
    </row>
    <row r="14" spans="1:7" ht="39.950000000000003" customHeight="1"/>
    <row r="15" spans="1:7" ht="39.950000000000003" customHeight="1"/>
    <row r="16" spans="1:7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</sheetData>
  <mergeCells count="3">
    <mergeCell ref="A2:B2"/>
    <mergeCell ref="B4:C4"/>
    <mergeCell ref="F13:G13"/>
  </mergeCells>
  <hyperlinks>
    <hyperlink ref="F13:G13" r:id="rId1" location="'MENU PRINCIPAL'!A1" display="Regresar al Menú Principal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F10" sqref="F10:G10"/>
    </sheetView>
  </sheetViews>
  <sheetFormatPr baseColWidth="10" defaultRowHeight="15"/>
  <cols>
    <col min="1" max="1" width="16.85546875" customWidth="1"/>
    <col min="2" max="2" width="15.28515625" customWidth="1"/>
    <col min="3" max="3" width="11.7109375" style="11" customWidth="1"/>
    <col min="4" max="4" width="11.28515625" style="11" customWidth="1"/>
    <col min="5" max="5" width="17.28515625" customWidth="1"/>
    <col min="6" max="6" width="23" customWidth="1"/>
    <col min="7" max="7" width="15.140625" customWidth="1"/>
    <col min="8" max="8" width="4.28515625" customWidth="1"/>
    <col min="9" max="9" width="14.85546875" customWidth="1"/>
    <col min="10" max="10" width="14.7109375" customWidth="1"/>
    <col min="11" max="11" width="14.5703125" bestFit="1" customWidth="1"/>
  </cols>
  <sheetData>
    <row r="1" spans="1:10" s="11" customFormat="1"/>
    <row r="2" spans="1:10" s="11" customFormat="1"/>
    <row r="3" spans="1:10" s="11" customFormat="1"/>
    <row r="4" spans="1:10" s="11" customFormat="1"/>
    <row r="5" spans="1:10" s="11" customFormat="1"/>
    <row r="6" spans="1:10" s="11" customFormat="1"/>
    <row r="7" spans="1:10" s="11" customFormat="1">
      <c r="F7" s="33"/>
      <c r="G7" s="33"/>
    </row>
    <row r="8" spans="1:10" s="11" customFormat="1">
      <c r="F8" s="33"/>
      <c r="G8" s="33"/>
    </row>
    <row r="9" spans="1:10" s="11" customFormat="1"/>
    <row r="10" spans="1:10" s="15" customFormat="1" ht="18.75">
      <c r="A10" s="99" t="s">
        <v>16</v>
      </c>
      <c r="B10" s="99"/>
      <c r="C10" s="14"/>
      <c r="D10" s="21"/>
      <c r="F10" s="98" t="s">
        <v>37</v>
      </c>
      <c r="G10" s="98"/>
    </row>
    <row r="11" spans="1:10" s="15" customFormat="1" ht="15.75" thickBot="1"/>
    <row r="12" spans="1:10" s="15" customFormat="1" ht="17.25">
      <c r="A12" s="38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 s="11" customFormat="1">
      <c r="A13" s="100" t="s">
        <v>26</v>
      </c>
      <c r="B13" s="103"/>
      <c r="C13" s="104"/>
      <c r="D13" s="105"/>
      <c r="E13" s="12">
        <v>70000</v>
      </c>
      <c r="F13" s="12">
        <v>95000</v>
      </c>
      <c r="G13" s="13"/>
    </row>
    <row r="14" spans="1:10" s="11" customFormat="1" ht="15" customHeight="1">
      <c r="A14" s="101"/>
      <c r="B14" s="106"/>
      <c r="C14" s="107"/>
      <c r="D14" s="108"/>
      <c r="E14" s="115" t="s">
        <v>22</v>
      </c>
      <c r="F14" s="20" t="s">
        <v>24</v>
      </c>
      <c r="G14" s="29">
        <v>0.02</v>
      </c>
      <c r="J14" s="27"/>
    </row>
    <row r="15" spans="1:10" s="11" customFormat="1">
      <c r="A15" s="101"/>
      <c r="B15" s="106"/>
      <c r="C15" s="107"/>
      <c r="D15" s="108"/>
      <c r="E15" s="116"/>
      <c r="F15" s="20" t="s">
        <v>25</v>
      </c>
      <c r="G15" s="29">
        <v>0</v>
      </c>
    </row>
    <row r="16" spans="1:10" s="11" customFormat="1" ht="15.75" thickBot="1">
      <c r="A16" s="102"/>
      <c r="B16" s="109"/>
      <c r="C16" s="110"/>
      <c r="D16" s="111"/>
      <c r="E16" s="19" t="s">
        <v>23</v>
      </c>
      <c r="F16" s="117">
        <v>6.8999999999999999E-3</v>
      </c>
      <c r="G16" s="118"/>
    </row>
    <row r="17" spans="1:6" s="11" customFormat="1"/>
    <row r="18" spans="1:6" ht="18.75">
      <c r="A18" s="99" t="s">
        <v>27</v>
      </c>
      <c r="B18" s="99"/>
      <c r="C18" s="99"/>
      <c r="E18" s="99" t="s">
        <v>28</v>
      </c>
      <c r="F18" s="99"/>
    </row>
    <row r="19" spans="1:6" s="28" customFormat="1" ht="18.75">
      <c r="A19" s="21"/>
      <c r="B19" s="21"/>
      <c r="C19" s="21"/>
      <c r="D19" s="43"/>
      <c r="E19" s="21"/>
    </row>
    <row r="20" spans="1:6" s="28" customFormat="1" ht="18.75">
      <c r="A20" s="21"/>
      <c r="B20" s="21"/>
      <c r="C20" s="21"/>
      <c r="D20" s="21"/>
      <c r="E20" s="21"/>
    </row>
    <row r="21" spans="1:6" s="28" customFormat="1" ht="18.75">
      <c r="A21" s="3" t="s">
        <v>14</v>
      </c>
      <c r="B21" s="1">
        <v>2009</v>
      </c>
      <c r="C21" s="21"/>
      <c r="D21" s="21"/>
      <c r="E21" s="21"/>
    </row>
    <row r="22" spans="1:6" s="11" customFormat="1"/>
    <row r="23" spans="1:6">
      <c r="B23" s="23" t="s">
        <v>36</v>
      </c>
      <c r="C23"/>
      <c r="D23"/>
    </row>
    <row r="24" spans="1:6" s="24" customFormat="1">
      <c r="A24" s="23" t="s">
        <v>13</v>
      </c>
      <c r="B24" s="24" t="s">
        <v>691</v>
      </c>
      <c r="C24" s="24" t="s">
        <v>694</v>
      </c>
      <c r="D24"/>
    </row>
    <row r="25" spans="1:6">
      <c r="A25" s="1" t="s">
        <v>1</v>
      </c>
      <c r="B25" s="2">
        <v>137055.37</v>
      </c>
      <c r="C25" s="26">
        <v>2.6822147999999997E-2</v>
      </c>
      <c r="D25"/>
    </row>
    <row r="26" spans="1:6">
      <c r="A26" s="1" t="s">
        <v>2</v>
      </c>
      <c r="B26" s="2">
        <v>130513.04</v>
      </c>
      <c r="C26" s="26">
        <v>2.4205215999999998E-2</v>
      </c>
      <c r="D26"/>
    </row>
    <row r="27" spans="1:6">
      <c r="A27" s="1" t="s">
        <v>3</v>
      </c>
      <c r="B27" s="2">
        <v>66606.45</v>
      </c>
      <c r="C27" s="26">
        <v>-1.3574200000000011E-3</v>
      </c>
      <c r="D27"/>
      <c r="F27" s="11"/>
    </row>
    <row r="28" spans="1:6">
      <c r="A28" s="1" t="s">
        <v>4</v>
      </c>
      <c r="B28" s="2">
        <v>86319.23</v>
      </c>
      <c r="C28" s="26">
        <v>6.5276919999999981E-3</v>
      </c>
      <c r="D28"/>
    </row>
    <row r="29" spans="1:6">
      <c r="A29" s="1" t="s">
        <v>5</v>
      </c>
      <c r="B29" s="2">
        <v>54399.63</v>
      </c>
      <c r="C29" s="26">
        <v>-6.2401480000000009E-3</v>
      </c>
      <c r="D29"/>
    </row>
    <row r="30" spans="1:6">
      <c r="A30" s="1" t="s">
        <v>6</v>
      </c>
      <c r="B30" s="2">
        <v>40126.83</v>
      </c>
      <c r="C30" s="26">
        <v>-1.1949267999999999E-2</v>
      </c>
      <c r="D30"/>
    </row>
    <row r="31" spans="1:6">
      <c r="A31" s="1" t="s">
        <v>7</v>
      </c>
      <c r="B31" s="2">
        <v>35097.269999999997</v>
      </c>
      <c r="C31" s="26">
        <v>-1.3961092000000001E-2</v>
      </c>
      <c r="D31"/>
    </row>
    <row r="32" spans="1:6">
      <c r="A32" s="1" t="s">
        <v>8</v>
      </c>
      <c r="B32" s="2">
        <v>60539.13</v>
      </c>
      <c r="C32" s="26">
        <v>-3.7843480000000012E-3</v>
      </c>
      <c r="D32"/>
    </row>
    <row r="33" spans="1:11">
      <c r="A33" s="1" t="s">
        <v>9</v>
      </c>
      <c r="B33" s="2">
        <v>97754.21</v>
      </c>
      <c r="C33" s="26">
        <v>1.1101684000000002E-2</v>
      </c>
      <c r="D33"/>
    </row>
    <row r="34" spans="1:11">
      <c r="A34" s="1" t="s">
        <v>10</v>
      </c>
      <c r="B34" s="2">
        <v>79172.45</v>
      </c>
      <c r="C34" s="26">
        <v>3.6689799999999988E-3</v>
      </c>
      <c r="D34"/>
    </row>
    <row r="35" spans="1:11">
      <c r="A35" s="1" t="s">
        <v>11</v>
      </c>
      <c r="B35" s="2">
        <v>119046.98</v>
      </c>
      <c r="C35" s="26">
        <v>1.9618791999999999E-2</v>
      </c>
      <c r="D35"/>
    </row>
    <row r="36" spans="1:11">
      <c r="A36" s="1" t="s">
        <v>12</v>
      </c>
      <c r="B36" s="2">
        <v>153643.69</v>
      </c>
      <c r="C36" s="26">
        <v>3.3457476E-2</v>
      </c>
      <c r="D36"/>
    </row>
    <row r="37" spans="1:11">
      <c r="A37" s="1" t="s">
        <v>0</v>
      </c>
      <c r="B37" s="2">
        <v>1060274.2799999998</v>
      </c>
      <c r="C37" s="26">
        <v>7.3424759999999997E-3</v>
      </c>
      <c r="D37"/>
      <c r="F37" s="69" t="s">
        <v>692</v>
      </c>
      <c r="G37" s="70">
        <v>1060274.2799999998</v>
      </c>
      <c r="H37" s="69" t="s">
        <v>693</v>
      </c>
      <c r="I37" s="72">
        <f>(G37-G38)/G38</f>
        <v>-6.4715891143873772E-2</v>
      </c>
      <c r="J37" s="2"/>
      <c r="K37" s="2"/>
    </row>
    <row r="38" spans="1:11">
      <c r="C38"/>
      <c r="F38" s="69"/>
      <c r="G38" s="71">
        <v>1133638.7200000002</v>
      </c>
      <c r="H38" s="69"/>
      <c r="I38" s="69"/>
    </row>
    <row r="39" spans="1:11">
      <c r="C39"/>
    </row>
    <row r="40" spans="1:11">
      <c r="C40"/>
    </row>
  </sheetData>
  <mergeCells count="9">
    <mergeCell ref="F10:G10"/>
    <mergeCell ref="E18:F18"/>
    <mergeCell ref="A10:B10"/>
    <mergeCell ref="A13:A16"/>
    <mergeCell ref="B13:D16"/>
    <mergeCell ref="B12:D12"/>
    <mergeCell ref="E14:E15"/>
    <mergeCell ref="F16:G16"/>
    <mergeCell ref="A18:C18"/>
  </mergeCells>
  <conditionalFormatting pivot="1" sqref="B25:B36">
    <cfRule type="iconSet" priority="2">
      <iconSet iconSet="3TrafficLights2">
        <cfvo type="percent" val="0"/>
        <cfvo type="num" val="$E$13"/>
        <cfvo type="num" val="$F$13"/>
      </iconSet>
    </cfRule>
  </conditionalFormatting>
  <conditionalFormatting pivot="1" sqref="C25:C36">
    <cfRule type="iconSet" priority="1">
      <iconSet iconSet="3Arrows">
        <cfvo type="percent" val="0"/>
        <cfvo type="num" val="$G$15"/>
        <cfvo type="num" val="$G$14"/>
      </iconSet>
    </cfRule>
  </conditionalFormatting>
  <hyperlinks>
    <hyperlink ref="F10:G10" r:id="rId2" location="OBJETIVOS!A1" display="Regresar a Objetivos Estrategicos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B9:H23"/>
  <sheetViews>
    <sheetView workbookViewId="0">
      <selection activeCell="G22" sqref="G22:H22"/>
    </sheetView>
  </sheetViews>
  <sheetFormatPr baseColWidth="10" defaultRowHeight="15"/>
  <cols>
    <col min="1" max="1" width="6.85546875" style="11" customWidth="1"/>
    <col min="2" max="2" width="5.85546875" style="11" customWidth="1"/>
    <col min="3" max="3" width="13" style="11" customWidth="1"/>
    <col min="4" max="4" width="14.140625" style="11" bestFit="1" customWidth="1"/>
    <col min="5" max="5" width="8.5703125" style="11" customWidth="1"/>
    <col min="6" max="6" width="17.28515625" style="11" customWidth="1"/>
    <col min="7" max="7" width="23" style="11" customWidth="1"/>
    <col min="8" max="8" width="13.7109375" style="11" customWidth="1"/>
    <col min="9" max="9" width="11.42578125" style="11"/>
    <col min="10" max="10" width="14.85546875" style="11" customWidth="1"/>
    <col min="11" max="11" width="14.7109375" style="11" customWidth="1"/>
    <col min="12" max="16384" width="11.42578125" style="11"/>
  </cols>
  <sheetData>
    <row r="9" spans="2:8">
      <c r="G9" s="33"/>
      <c r="H9" s="33"/>
    </row>
    <row r="10" spans="2:8">
      <c r="G10" s="33"/>
      <c r="H10" s="33"/>
    </row>
    <row r="11" spans="2:8" s="37" customFormat="1" ht="21">
      <c r="B11" s="120" t="s">
        <v>38</v>
      </c>
      <c r="C11" s="120"/>
      <c r="D11" s="120"/>
      <c r="E11" s="120"/>
      <c r="F11" s="120"/>
      <c r="G11" s="120"/>
      <c r="H11" s="120"/>
    </row>
    <row r="12" spans="2:8" s="34" customFormat="1" ht="7.5" customHeight="1"/>
    <row r="13" spans="2:8" s="34" customFormat="1" ht="18.75" customHeight="1">
      <c r="C13" s="119" t="s">
        <v>39</v>
      </c>
      <c r="D13" s="119"/>
      <c r="E13" s="119"/>
      <c r="F13" s="119"/>
      <c r="G13" s="119"/>
      <c r="H13" s="35"/>
    </row>
    <row r="14" spans="2:8" s="34" customFormat="1" ht="18.75" customHeight="1">
      <c r="C14" s="121"/>
      <c r="D14" s="121"/>
      <c r="E14" s="121"/>
      <c r="F14" s="121"/>
      <c r="G14" s="121"/>
      <c r="H14" s="35"/>
    </row>
    <row r="15" spans="2:8" s="34" customFormat="1" ht="18.75" customHeight="1">
      <c r="C15" s="119" t="s">
        <v>684</v>
      </c>
      <c r="D15" s="119"/>
      <c r="E15" s="119"/>
      <c r="F15" s="119"/>
      <c r="G15" s="119"/>
      <c r="H15" s="35"/>
    </row>
    <row r="16" spans="2:8" s="34" customFormat="1" ht="18.75" customHeight="1">
      <c r="C16" s="36"/>
      <c r="D16" s="36"/>
      <c r="E16" s="36"/>
      <c r="F16" s="36"/>
      <c r="G16" s="36"/>
      <c r="H16" s="35"/>
    </row>
    <row r="17" spans="3:8" s="34" customFormat="1" ht="18.75" customHeight="1">
      <c r="C17" s="119" t="s">
        <v>41</v>
      </c>
      <c r="D17" s="119"/>
      <c r="E17" s="119"/>
      <c r="F17" s="119"/>
      <c r="G17" s="119"/>
      <c r="H17" s="35"/>
    </row>
    <row r="18" spans="3:8" s="34" customFormat="1" ht="18.75" customHeight="1">
      <c r="C18" s="121"/>
      <c r="D18" s="121"/>
      <c r="E18" s="121"/>
      <c r="F18" s="121"/>
      <c r="G18" s="121"/>
      <c r="H18" s="35"/>
    </row>
    <row r="19" spans="3:8" s="34" customFormat="1" ht="18.75" customHeight="1">
      <c r="C19" s="119" t="s">
        <v>42</v>
      </c>
      <c r="D19" s="119"/>
      <c r="E19" s="119"/>
      <c r="F19" s="119"/>
      <c r="G19" s="119"/>
      <c r="H19" s="35"/>
    </row>
    <row r="20" spans="3:8" s="85" customFormat="1" ht="18.75" customHeight="1">
      <c r="C20" s="86"/>
      <c r="D20" s="86"/>
      <c r="E20" s="86"/>
      <c r="F20" s="86"/>
      <c r="G20" s="86"/>
      <c r="H20" s="87"/>
    </row>
    <row r="21" spans="3:8" s="85" customFormat="1" ht="18.75" customHeight="1">
      <c r="C21" s="119" t="s">
        <v>727</v>
      </c>
      <c r="D21" s="119"/>
      <c r="E21" s="119"/>
      <c r="F21" s="119"/>
      <c r="G21" s="119"/>
      <c r="H21" s="87"/>
    </row>
    <row r="22" spans="3:8" s="34" customFormat="1" ht="18.75" customHeight="1">
      <c r="C22" s="35"/>
      <c r="D22" s="35"/>
      <c r="E22" s="35"/>
      <c r="F22" s="35"/>
      <c r="G22" s="98" t="s">
        <v>37</v>
      </c>
      <c r="H22" s="98"/>
    </row>
    <row r="23" spans="3:8" s="34" customFormat="1" ht="18.75"/>
  </sheetData>
  <mergeCells count="9">
    <mergeCell ref="C19:G19"/>
    <mergeCell ref="B11:H11"/>
    <mergeCell ref="G22:H22"/>
    <mergeCell ref="C14:G14"/>
    <mergeCell ref="C18:G18"/>
    <mergeCell ref="C13:G13"/>
    <mergeCell ref="C15:G15"/>
    <mergeCell ref="C17:G17"/>
    <mergeCell ref="C21:G21"/>
  </mergeCells>
  <hyperlinks>
    <hyperlink ref="G22:H22" r:id="rId1" location="OBJETIVOS!A1" display="Regresar a Objetivos Estrategicos"/>
    <hyperlink ref="C13:G13" r:id="rId2" location="'INDICADOR 2-A'!A1" display="%  Devolución por Producto Defectuoso"/>
    <hyperlink ref="C15:G15" r:id="rId3" location="'INDICADOR 2-B'!A1" display="% Errores en la Facturación"/>
    <hyperlink ref="C17:G17" r:id="rId4" location="'INDICADOR 2-C'!A1" display="% Reclamos por diferencias de Precios"/>
    <hyperlink ref="C19:G19" r:id="rId5" location="'INDICADOR 2-D'!A1" display="% Reclamos por diferencias de Pesos"/>
    <hyperlink ref="C21:G21" location="'INDICADOR 2-E'!A1" display="Nivel de Satisfacción del Cliente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>
  <dimension ref="A9:J56"/>
  <sheetViews>
    <sheetView topLeftCell="A7" workbookViewId="0">
      <selection activeCell="I17" sqref="I17"/>
    </sheetView>
  </sheetViews>
  <sheetFormatPr baseColWidth="10" defaultRowHeight="15"/>
  <cols>
    <col min="1" max="1" width="17.42578125" style="11" customWidth="1"/>
    <col min="2" max="2" width="12.85546875" style="11" customWidth="1"/>
    <col min="3" max="3" width="13" style="11" customWidth="1"/>
    <col min="4" max="4" width="8.7109375" style="11" customWidth="1"/>
    <col min="5" max="5" width="22.140625" style="11" customWidth="1"/>
    <col min="6" max="6" width="23" style="11" customWidth="1"/>
    <col min="7" max="7" width="13.7109375" style="11" customWidth="1"/>
    <col min="8" max="8" width="11.42578125" style="11"/>
    <col min="9" max="9" width="14.85546875" style="11" customWidth="1"/>
    <col min="10" max="10" width="14.7109375" style="11" customWidth="1"/>
    <col min="11" max="16384" width="11.42578125" style="11"/>
  </cols>
  <sheetData>
    <row r="9" spans="1:10">
      <c r="E9" s="98" t="s">
        <v>726</v>
      </c>
      <c r="F9" s="98"/>
      <c r="G9" s="98"/>
    </row>
    <row r="10" spans="1:10" s="15" customFormat="1" ht="18.75">
      <c r="A10" s="99" t="s">
        <v>16</v>
      </c>
      <c r="B10" s="99"/>
      <c r="C10" s="21"/>
      <c r="D10" s="21"/>
    </row>
    <row r="11" spans="1:10" s="15" customFormat="1" ht="15.75" thickBot="1"/>
    <row r="12" spans="1:10" s="15" customFormat="1">
      <c r="A12" s="16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>
      <c r="A13" s="100" t="s">
        <v>43</v>
      </c>
      <c r="B13" s="122"/>
      <c r="C13" s="122"/>
      <c r="D13" s="122"/>
      <c r="E13" s="53">
        <v>1</v>
      </c>
      <c r="F13" s="53">
        <v>0</v>
      </c>
      <c r="G13" s="13"/>
    </row>
    <row r="14" spans="1:10" ht="15" customHeight="1">
      <c r="A14" s="101"/>
      <c r="B14" s="122"/>
      <c r="C14" s="122"/>
      <c r="D14" s="122"/>
      <c r="E14" s="115" t="s">
        <v>22</v>
      </c>
      <c r="F14" s="20" t="s">
        <v>24</v>
      </c>
      <c r="G14" s="29">
        <v>0</v>
      </c>
      <c r="J14" s="27"/>
    </row>
    <row r="15" spans="1:10">
      <c r="A15" s="101"/>
      <c r="B15" s="122"/>
      <c r="C15" s="122"/>
      <c r="D15" s="122"/>
      <c r="E15" s="116"/>
      <c r="F15" s="20" t="s">
        <v>25</v>
      </c>
      <c r="G15" s="29">
        <v>0.04</v>
      </c>
    </row>
    <row r="16" spans="1:10" ht="21.75" customHeight="1" thickBot="1">
      <c r="A16" s="102"/>
      <c r="B16" s="122"/>
      <c r="C16" s="122"/>
      <c r="D16" s="122"/>
      <c r="E16" s="19" t="s">
        <v>23</v>
      </c>
      <c r="F16" s="117">
        <v>2.3699999999999999E-2</v>
      </c>
      <c r="G16" s="118"/>
    </row>
    <row r="18" spans="1:6" ht="18.75">
      <c r="A18" s="99" t="s">
        <v>27</v>
      </c>
      <c r="B18" s="99"/>
      <c r="C18" s="99"/>
      <c r="E18" s="99" t="s">
        <v>28</v>
      </c>
      <c r="F18" s="99"/>
    </row>
    <row r="19" spans="1:6" s="28" customFormat="1" ht="18.75">
      <c r="A19" s="21"/>
      <c r="B19" s="21"/>
      <c r="E19" s="21"/>
      <c r="F19" s="21"/>
    </row>
    <row r="20" spans="1:6" s="5" customFormat="1">
      <c r="A20" s="3" t="s">
        <v>678</v>
      </c>
      <c r="B20" s="1">
        <v>2009</v>
      </c>
      <c r="C20" s="9"/>
      <c r="D20" s="9"/>
      <c r="E20" s="9"/>
    </row>
    <row r="21" spans="1:6" s="5" customFormat="1">
      <c r="A21" s="54"/>
      <c r="B21" s="55"/>
      <c r="C21" s="56"/>
      <c r="D21" s="56"/>
      <c r="E21" s="57"/>
    </row>
    <row r="22" spans="1:6" s="8" customFormat="1">
      <c r="A22" s="62"/>
      <c r="B22" s="63" t="s">
        <v>36</v>
      </c>
      <c r="C22" s="62"/>
      <c r="D22" s="62"/>
      <c r="E22"/>
    </row>
    <row r="23" spans="1:6" s="8" customFormat="1" ht="45">
      <c r="A23" s="63" t="s">
        <v>13</v>
      </c>
      <c r="B23" s="62" t="s">
        <v>686</v>
      </c>
      <c r="C23" s="62" t="s">
        <v>689</v>
      </c>
      <c r="D23" s="62"/>
      <c r="E23"/>
    </row>
    <row r="24" spans="1:6" s="5" customFormat="1">
      <c r="A24" s="1" t="s">
        <v>1</v>
      </c>
      <c r="B24" s="42">
        <v>0</v>
      </c>
      <c r="C24" s="61">
        <v>0</v>
      </c>
      <c r="D24" s="61"/>
      <c r="E24"/>
    </row>
    <row r="25" spans="1:6" s="5" customFormat="1">
      <c r="A25" s="1" t="s">
        <v>2</v>
      </c>
      <c r="B25" s="42">
        <v>1</v>
      </c>
      <c r="C25" s="61">
        <v>4.3478260869565216E-2</v>
      </c>
      <c r="D25" s="61"/>
      <c r="E25"/>
    </row>
    <row r="26" spans="1:6" s="5" customFormat="1">
      <c r="A26" s="1" t="s">
        <v>3</v>
      </c>
      <c r="B26" s="42">
        <v>0</v>
      </c>
      <c r="C26" s="61">
        <v>0</v>
      </c>
      <c r="D26" s="61"/>
      <c r="E26"/>
    </row>
    <row r="27" spans="1:6" s="5" customFormat="1">
      <c r="A27" s="1" t="s">
        <v>4</v>
      </c>
      <c r="B27" s="42">
        <v>0</v>
      </c>
      <c r="C27" s="61">
        <v>0</v>
      </c>
      <c r="D27" s="61"/>
      <c r="E27"/>
    </row>
    <row r="28" spans="1:6" s="5" customFormat="1">
      <c r="A28" s="1" t="s">
        <v>5</v>
      </c>
      <c r="B28" s="42">
        <v>1</v>
      </c>
      <c r="C28" s="61">
        <v>4.3478260869565216E-2</v>
      </c>
      <c r="D28" s="61"/>
      <c r="E28"/>
    </row>
    <row r="29" spans="1:6" s="5" customFormat="1">
      <c r="A29" s="1" t="s">
        <v>6</v>
      </c>
      <c r="B29" s="42">
        <v>0</v>
      </c>
      <c r="C29" s="61">
        <v>0</v>
      </c>
      <c r="D29" s="61"/>
      <c r="E29"/>
    </row>
    <row r="30" spans="1:6" s="5" customFormat="1">
      <c r="A30" s="1" t="s">
        <v>7</v>
      </c>
      <c r="B30" s="42">
        <v>0</v>
      </c>
      <c r="C30" s="61">
        <v>0</v>
      </c>
      <c r="D30" s="61"/>
      <c r="E30"/>
    </row>
    <row r="31" spans="1:6" s="5" customFormat="1">
      <c r="A31" s="1" t="s">
        <v>8</v>
      </c>
      <c r="B31" s="42">
        <v>1</v>
      </c>
      <c r="C31" s="61">
        <v>0.05</v>
      </c>
      <c r="D31" s="61"/>
      <c r="E31"/>
    </row>
    <row r="32" spans="1:6" s="5" customFormat="1">
      <c r="A32" s="1" t="s">
        <v>9</v>
      </c>
      <c r="B32" s="42">
        <v>0</v>
      </c>
      <c r="C32" s="61">
        <v>0</v>
      </c>
      <c r="D32" s="61"/>
      <c r="E32"/>
    </row>
    <row r="33" spans="1:5" s="5" customFormat="1">
      <c r="A33" s="1" t="s">
        <v>10</v>
      </c>
      <c r="B33" s="42">
        <v>0</v>
      </c>
      <c r="C33" s="61">
        <v>0</v>
      </c>
      <c r="D33" s="61"/>
      <c r="E33"/>
    </row>
    <row r="34" spans="1:5" s="5" customFormat="1">
      <c r="A34" s="1" t="s">
        <v>11</v>
      </c>
      <c r="B34" s="42">
        <v>1</v>
      </c>
      <c r="C34" s="61">
        <v>0.04</v>
      </c>
      <c r="D34" s="61"/>
      <c r="E34"/>
    </row>
    <row r="35" spans="1:5" s="5" customFormat="1">
      <c r="A35" s="1" t="s">
        <v>12</v>
      </c>
      <c r="B35" s="42">
        <v>3</v>
      </c>
      <c r="C35" s="61">
        <v>7.1428571428571425E-2</v>
      </c>
      <c r="D35" s="61"/>
      <c r="E35"/>
    </row>
    <row r="36" spans="1:5" s="5" customFormat="1">
      <c r="A36" s="1" t="s">
        <v>0</v>
      </c>
      <c r="B36" s="42">
        <v>7</v>
      </c>
      <c r="C36" s="61">
        <v>2.0698757763975156E-2</v>
      </c>
      <c r="D36" s="61"/>
      <c r="E36"/>
    </row>
    <row r="37" spans="1:5" s="5" customFormat="1">
      <c r="A37"/>
      <c r="B37"/>
      <c r="C37" s="56"/>
      <c r="D37" s="56"/>
      <c r="E37" s="57"/>
    </row>
    <row r="38" spans="1:5" s="5" customFormat="1">
      <c r="A38"/>
      <c r="B38"/>
      <c r="C38" s="56"/>
      <c r="D38" s="56"/>
      <c r="E38" s="57"/>
    </row>
    <row r="39" spans="1:5" s="5" customFormat="1">
      <c r="A39"/>
      <c r="B39"/>
      <c r="C39" s="56"/>
      <c r="D39" s="56"/>
      <c r="E39" s="57"/>
    </row>
    <row r="40" spans="1:5" s="5" customFormat="1">
      <c r="A40" s="54"/>
      <c r="B40" s="55"/>
      <c r="C40" s="56"/>
      <c r="D40" s="56"/>
      <c r="E40" s="57"/>
    </row>
    <row r="41" spans="1:5" s="5" customFormat="1">
      <c r="A41" s="54"/>
      <c r="B41" s="55"/>
      <c r="C41" s="56"/>
      <c r="D41" s="56"/>
      <c r="E41" s="57"/>
    </row>
    <row r="42" spans="1:5" s="5" customFormat="1">
      <c r="A42" s="54"/>
      <c r="B42" s="55"/>
      <c r="C42" s="56"/>
      <c r="D42" s="56"/>
      <c r="E42" s="57"/>
    </row>
    <row r="43" spans="1:5" s="5" customFormat="1">
      <c r="A43" s="54"/>
      <c r="B43" s="55"/>
      <c r="C43" s="56"/>
      <c r="D43" s="56"/>
      <c r="E43" s="57"/>
    </row>
    <row r="44" spans="1:5" s="5" customFormat="1">
      <c r="A44" s="54"/>
      <c r="B44" s="55"/>
      <c r="C44" s="56"/>
      <c r="D44" s="56"/>
      <c r="E44" s="57"/>
    </row>
    <row r="45" spans="1:5" s="5" customFormat="1">
      <c r="A45" s="58"/>
      <c r="C45" s="59"/>
      <c r="D45" s="59"/>
      <c r="E45" s="60"/>
    </row>
    <row r="54" spans="1:2">
      <c r="A54"/>
      <c r="B54"/>
    </row>
    <row r="55" spans="1:2">
      <c r="A55"/>
      <c r="B55"/>
    </row>
    <row r="56" spans="1:2">
      <c r="A56"/>
      <c r="B56"/>
    </row>
  </sheetData>
  <mergeCells count="9">
    <mergeCell ref="E18:F18"/>
    <mergeCell ref="E9:G9"/>
    <mergeCell ref="A18:C18"/>
    <mergeCell ref="B13:D16"/>
    <mergeCell ref="B12:D12"/>
    <mergeCell ref="A10:B10"/>
    <mergeCell ref="A13:A16"/>
    <mergeCell ref="E14:E15"/>
    <mergeCell ref="F16:G16"/>
  </mergeCells>
  <conditionalFormatting pivot="1" sqref="C24:C35">
    <cfRule type="iconSet" priority="2">
      <iconSet iconSet="3Arrows" reverse="1">
        <cfvo type="percent" val="0"/>
        <cfvo type="num" val="0.02"/>
        <cfvo type="num" val="0.04"/>
      </iconSet>
    </cfRule>
  </conditionalFormatting>
  <conditionalFormatting pivot="1" sqref="B24:B35">
    <cfRule type="iconSet" priority="1">
      <iconSet iconSet="3TrafficLights2" reverse="1">
        <cfvo type="percent" val="0"/>
        <cfvo type="num" val="0" gte="0"/>
        <cfvo type="num" val="1"/>
      </iconSet>
    </cfRule>
  </conditionalFormatting>
  <hyperlinks>
    <hyperlink ref="E9:G9" r:id="rId2" location="'INDICADOR 2'!A1" display="Regresar a Satisfacción al Cliente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dimension ref="A9:J40"/>
  <sheetViews>
    <sheetView topLeftCell="A3" workbookViewId="0">
      <selection sqref="A1:H38"/>
    </sheetView>
  </sheetViews>
  <sheetFormatPr baseColWidth="10" defaultRowHeight="15"/>
  <cols>
    <col min="1" max="1" width="18" style="11" customWidth="1"/>
    <col min="2" max="3" width="11.140625" style="11" customWidth="1"/>
    <col min="4" max="4" width="9.85546875" style="11" customWidth="1"/>
    <col min="5" max="5" width="18" style="11" customWidth="1"/>
    <col min="6" max="6" width="23" style="11" customWidth="1"/>
    <col min="7" max="7" width="13.7109375" style="11" customWidth="1"/>
    <col min="8" max="8" width="11.42578125" style="11"/>
    <col min="9" max="9" width="14.85546875" style="11" customWidth="1"/>
    <col min="10" max="10" width="14.7109375" style="11" customWidth="1"/>
    <col min="11" max="16384" width="11.42578125" style="11"/>
  </cols>
  <sheetData>
    <row r="9" spans="1:10">
      <c r="E9" s="98" t="s">
        <v>726</v>
      </c>
      <c r="F9" s="98"/>
      <c r="G9" s="98"/>
    </row>
    <row r="10" spans="1:10" s="15" customFormat="1" ht="18.75">
      <c r="A10" s="99" t="s">
        <v>16</v>
      </c>
      <c r="B10" s="99"/>
      <c r="C10" s="21"/>
      <c r="D10" s="21"/>
    </row>
    <row r="11" spans="1:10" s="15" customFormat="1" ht="15.75" thickBot="1"/>
    <row r="12" spans="1:10" s="15" customFormat="1">
      <c r="A12" s="16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 ht="15" customHeight="1">
      <c r="A13" s="100" t="s">
        <v>40</v>
      </c>
      <c r="B13" s="122"/>
      <c r="C13" s="122"/>
      <c r="D13" s="122"/>
      <c r="E13" s="53">
        <v>1</v>
      </c>
      <c r="F13" s="53">
        <v>0</v>
      </c>
      <c r="G13" s="13"/>
    </row>
    <row r="14" spans="1:10" ht="15" customHeight="1">
      <c r="A14" s="101"/>
      <c r="B14" s="122"/>
      <c r="C14" s="122"/>
      <c r="D14" s="122"/>
      <c r="E14" s="115" t="s">
        <v>22</v>
      </c>
      <c r="F14" s="20" t="s">
        <v>24</v>
      </c>
      <c r="G14" s="29">
        <v>0</v>
      </c>
      <c r="J14" s="27"/>
    </row>
    <row r="15" spans="1:10" ht="15" customHeight="1">
      <c r="A15" s="101"/>
      <c r="B15" s="122"/>
      <c r="C15" s="122"/>
      <c r="D15" s="122"/>
      <c r="E15" s="116"/>
      <c r="F15" s="20" t="s">
        <v>25</v>
      </c>
      <c r="G15" s="29">
        <v>0.03</v>
      </c>
    </row>
    <row r="16" spans="1:10" ht="15.75" customHeight="1" thickBot="1">
      <c r="A16" s="102"/>
      <c r="B16" s="122"/>
      <c r="C16" s="122"/>
      <c r="D16" s="122"/>
      <c r="E16" s="19" t="s">
        <v>23</v>
      </c>
      <c r="F16" s="117">
        <v>0.01</v>
      </c>
      <c r="G16" s="118"/>
    </row>
    <row r="18" spans="1:6" ht="18.75">
      <c r="A18" s="99" t="s">
        <v>27</v>
      </c>
      <c r="B18" s="99"/>
      <c r="E18" s="99" t="s">
        <v>28</v>
      </c>
      <c r="F18" s="99"/>
    </row>
    <row r="19" spans="1:6" s="28" customFormat="1" ht="18.75">
      <c r="A19" s="21"/>
      <c r="B19" s="21"/>
      <c r="E19" s="21"/>
      <c r="F19" s="21"/>
    </row>
    <row r="20" spans="1:6" s="5" customFormat="1">
      <c r="A20" s="11"/>
      <c r="B20" s="11"/>
      <c r="C20" s="56"/>
      <c r="D20" s="56"/>
      <c r="E20" s="57"/>
    </row>
    <row r="21" spans="1:6" s="5" customFormat="1">
      <c r="A21" s="3" t="s">
        <v>678</v>
      </c>
      <c r="B21" s="1">
        <v>2009</v>
      </c>
      <c r="C21" s="56"/>
      <c r="D21" s="56"/>
      <c r="E21" s="57"/>
    </row>
    <row r="22" spans="1:6" s="5" customFormat="1">
      <c r="A22" s="11"/>
      <c r="B22" s="11"/>
      <c r="C22" s="56"/>
      <c r="D22" s="56"/>
      <c r="E22" s="57"/>
    </row>
    <row r="23" spans="1:6" s="5" customFormat="1">
      <c r="A23"/>
      <c r="B23" s="22" t="s">
        <v>36</v>
      </c>
      <c r="C23"/>
      <c r="D23" s="11"/>
      <c r="E23"/>
    </row>
    <row r="24" spans="1:6" s="8" customFormat="1" ht="30">
      <c r="A24" s="63" t="s">
        <v>13</v>
      </c>
      <c r="B24" s="62" t="s">
        <v>687</v>
      </c>
      <c r="C24" s="62" t="s">
        <v>685</v>
      </c>
      <c r="D24" s="62"/>
      <c r="E24"/>
    </row>
    <row r="25" spans="1:6" s="5" customFormat="1">
      <c r="A25" s="1" t="s">
        <v>1</v>
      </c>
      <c r="B25" s="42">
        <v>23</v>
      </c>
      <c r="C25" s="61">
        <v>0</v>
      </c>
      <c r="D25" s="61"/>
      <c r="E25"/>
    </row>
    <row r="26" spans="1:6" s="5" customFormat="1">
      <c r="A26" s="1" t="s">
        <v>2</v>
      </c>
      <c r="B26" s="42">
        <v>23</v>
      </c>
      <c r="C26" s="61">
        <v>0</v>
      </c>
      <c r="D26" s="61"/>
      <c r="E26"/>
    </row>
    <row r="27" spans="1:6" s="5" customFormat="1">
      <c r="A27" s="1" t="s">
        <v>3</v>
      </c>
      <c r="B27" s="42">
        <v>23</v>
      </c>
      <c r="C27" s="61">
        <v>4.3478260869565216E-2</v>
      </c>
      <c r="D27" s="61"/>
      <c r="E27"/>
    </row>
    <row r="28" spans="1:6" s="5" customFormat="1">
      <c r="A28" s="1" t="s">
        <v>4</v>
      </c>
      <c r="B28" s="42">
        <v>23</v>
      </c>
      <c r="C28" s="61">
        <v>0</v>
      </c>
      <c r="D28" s="61"/>
      <c r="E28"/>
    </row>
    <row r="29" spans="1:6">
      <c r="A29" s="1" t="s">
        <v>5</v>
      </c>
      <c r="B29" s="42">
        <v>23</v>
      </c>
      <c r="C29" s="61">
        <v>8.6956521739130432E-2</v>
      </c>
      <c r="D29" s="61"/>
      <c r="E29"/>
    </row>
    <row r="30" spans="1:6">
      <c r="A30" s="1" t="s">
        <v>6</v>
      </c>
      <c r="B30" s="42">
        <v>22</v>
      </c>
      <c r="C30" s="61">
        <v>0</v>
      </c>
      <c r="D30" s="61"/>
      <c r="E30"/>
    </row>
    <row r="31" spans="1:6">
      <c r="A31" s="1" t="s">
        <v>7</v>
      </c>
      <c r="B31" s="42">
        <v>17</v>
      </c>
      <c r="C31" s="61">
        <v>0</v>
      </c>
      <c r="D31" s="61"/>
      <c r="E31"/>
    </row>
    <row r="32" spans="1:6">
      <c r="A32" s="1" t="s">
        <v>8</v>
      </c>
      <c r="B32" s="42">
        <v>20</v>
      </c>
      <c r="C32" s="61">
        <v>0</v>
      </c>
      <c r="D32" s="61"/>
      <c r="E32"/>
    </row>
    <row r="33" spans="1:5">
      <c r="A33" s="1" t="s">
        <v>9</v>
      </c>
      <c r="B33" s="42">
        <v>24</v>
      </c>
      <c r="C33" s="61">
        <v>0</v>
      </c>
      <c r="D33" s="61"/>
      <c r="E33"/>
    </row>
    <row r="34" spans="1:5">
      <c r="A34" s="1" t="s">
        <v>10</v>
      </c>
      <c r="B34" s="42">
        <v>24</v>
      </c>
      <c r="C34" s="61">
        <v>0</v>
      </c>
      <c r="D34" s="61"/>
      <c r="E34"/>
    </row>
    <row r="35" spans="1:5">
      <c r="A35" s="1" t="s">
        <v>11</v>
      </c>
      <c r="B35" s="42">
        <v>25</v>
      </c>
      <c r="C35" s="61">
        <v>0.04</v>
      </c>
      <c r="D35" s="61"/>
      <c r="E35"/>
    </row>
    <row r="36" spans="1:5">
      <c r="A36" s="1" t="s">
        <v>12</v>
      </c>
      <c r="B36" s="42">
        <v>42</v>
      </c>
      <c r="C36" s="61">
        <v>2.3809523809523808E-2</v>
      </c>
      <c r="D36" s="61"/>
      <c r="E36"/>
    </row>
    <row r="37" spans="1:5">
      <c r="A37" s="1" t="s">
        <v>0</v>
      </c>
      <c r="B37" s="42">
        <v>289</v>
      </c>
      <c r="C37" s="61">
        <v>1.6187025534851622E-2</v>
      </c>
      <c r="D37" s="61"/>
      <c r="E37"/>
    </row>
    <row r="38" spans="1:5">
      <c r="A38"/>
      <c r="B38"/>
      <c r="C38"/>
    </row>
    <row r="39" spans="1:5">
      <c r="A39"/>
      <c r="B39"/>
      <c r="C39"/>
    </row>
    <row r="40" spans="1:5">
      <c r="A40"/>
      <c r="B40"/>
      <c r="C40"/>
    </row>
  </sheetData>
  <mergeCells count="9">
    <mergeCell ref="A18:B18"/>
    <mergeCell ref="E18:F18"/>
    <mergeCell ref="B13:D16"/>
    <mergeCell ref="B12:D12"/>
    <mergeCell ref="E9:G9"/>
    <mergeCell ref="A10:B10"/>
    <mergeCell ref="A13:A16"/>
    <mergeCell ref="E14:E15"/>
    <mergeCell ref="F16:G16"/>
  </mergeCells>
  <conditionalFormatting pivot="1" sqref="C25:C36">
    <cfRule type="iconSet" priority="1">
      <iconSet iconSet="3Arrows" reverse="1">
        <cfvo type="percent" val="0"/>
        <cfvo type="num" val="0.01" gte="0"/>
        <cfvo type="num" val="0.03"/>
      </iconSet>
    </cfRule>
  </conditionalFormatting>
  <hyperlinks>
    <hyperlink ref="E9:G9" r:id="rId2" location="'INDICADOR 2'!A1" display="Regresar a Satisfacción al Cliente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dimension ref="A9:J39"/>
  <sheetViews>
    <sheetView topLeftCell="A24" workbookViewId="0">
      <selection sqref="A1:H37"/>
    </sheetView>
  </sheetViews>
  <sheetFormatPr baseColWidth="10" defaultRowHeight="15"/>
  <cols>
    <col min="1" max="1" width="19.140625" style="11" customWidth="1"/>
    <col min="2" max="2" width="14" style="11" customWidth="1"/>
    <col min="3" max="3" width="13.7109375" style="11" customWidth="1"/>
    <col min="4" max="4" width="9.85546875" style="11" customWidth="1"/>
    <col min="5" max="5" width="20.42578125" style="11" customWidth="1"/>
    <col min="6" max="6" width="23" style="11" customWidth="1"/>
    <col min="7" max="7" width="13.7109375" style="11" customWidth="1"/>
    <col min="8" max="8" width="11.42578125" style="11"/>
    <col min="9" max="9" width="14.85546875" style="11" customWidth="1"/>
    <col min="10" max="10" width="14.7109375" style="11" customWidth="1"/>
    <col min="11" max="16384" width="11.42578125" style="11"/>
  </cols>
  <sheetData>
    <row r="9" spans="1:10">
      <c r="E9" s="98" t="s">
        <v>726</v>
      </c>
      <c r="F9" s="98"/>
      <c r="G9" s="98"/>
    </row>
    <row r="10" spans="1:10" s="15" customFormat="1" ht="18.75">
      <c r="A10" s="99" t="s">
        <v>16</v>
      </c>
      <c r="B10" s="99"/>
      <c r="C10" s="43"/>
      <c r="D10" s="43"/>
    </row>
    <row r="11" spans="1:10" s="15" customFormat="1" ht="15.75" thickBot="1"/>
    <row r="12" spans="1:10" s="15" customFormat="1">
      <c r="A12" s="16" t="s">
        <v>17</v>
      </c>
      <c r="B12" s="112" t="s">
        <v>18</v>
      </c>
      <c r="C12" s="113"/>
      <c r="D12" s="114"/>
      <c r="E12" s="17" t="s">
        <v>19</v>
      </c>
      <c r="F12" s="17" t="s">
        <v>20</v>
      </c>
      <c r="G12" s="18" t="s">
        <v>21</v>
      </c>
    </row>
    <row r="13" spans="1:10" ht="15" customHeight="1">
      <c r="A13" s="100" t="s">
        <v>695</v>
      </c>
      <c r="B13" s="122"/>
      <c r="C13" s="122"/>
      <c r="D13" s="122"/>
      <c r="E13" s="53">
        <v>1</v>
      </c>
      <c r="F13" s="53">
        <v>0</v>
      </c>
      <c r="G13" s="13"/>
    </row>
    <row r="14" spans="1:10" ht="15" customHeight="1">
      <c r="A14" s="101"/>
      <c r="B14" s="122"/>
      <c r="C14" s="122"/>
      <c r="D14" s="122"/>
      <c r="E14" s="115" t="s">
        <v>22</v>
      </c>
      <c r="F14" s="20" t="s">
        <v>24</v>
      </c>
      <c r="G14" s="29">
        <v>0</v>
      </c>
      <c r="J14" s="27"/>
    </row>
    <row r="15" spans="1:10" ht="15" customHeight="1">
      <c r="A15" s="101"/>
      <c r="B15" s="122"/>
      <c r="C15" s="122"/>
      <c r="D15" s="122"/>
      <c r="E15" s="116"/>
      <c r="F15" s="20" t="s">
        <v>25</v>
      </c>
      <c r="G15" s="29">
        <v>0.03</v>
      </c>
    </row>
    <row r="16" spans="1:10" ht="15.75" customHeight="1" thickBot="1">
      <c r="A16" s="102"/>
      <c r="B16" s="122"/>
      <c r="C16" s="122"/>
      <c r="D16" s="122"/>
      <c r="E16" s="19" t="s">
        <v>23</v>
      </c>
      <c r="F16" s="117">
        <v>0.01</v>
      </c>
      <c r="G16" s="118"/>
    </row>
    <row r="18" spans="1:6" ht="18.75">
      <c r="A18" s="99" t="s">
        <v>27</v>
      </c>
      <c r="B18" s="99"/>
      <c r="E18" s="99" t="s">
        <v>28</v>
      </c>
      <c r="F18" s="99"/>
    </row>
    <row r="20" spans="1:6">
      <c r="A20" s="3" t="s">
        <v>678</v>
      </c>
      <c r="B20" s="1">
        <v>2009</v>
      </c>
    </row>
    <row r="22" spans="1:6">
      <c r="A22"/>
      <c r="B22" s="23" t="s">
        <v>36</v>
      </c>
      <c r="C22"/>
    </row>
    <row r="23" spans="1:6" s="39" customFormat="1" ht="45">
      <c r="A23" s="66" t="s">
        <v>13</v>
      </c>
      <c r="B23" s="41" t="s">
        <v>699</v>
      </c>
      <c r="C23" s="41" t="s">
        <v>700</v>
      </c>
    </row>
    <row r="24" spans="1:6">
      <c r="A24" s="1" t="s">
        <v>1</v>
      </c>
      <c r="B24" s="42">
        <v>0</v>
      </c>
      <c r="C24" s="61">
        <v>0</v>
      </c>
    </row>
    <row r="25" spans="1:6">
      <c r="A25" s="1" t="s">
        <v>2</v>
      </c>
      <c r="B25" s="42">
        <v>0</v>
      </c>
      <c r="C25" s="61">
        <v>0</v>
      </c>
    </row>
    <row r="26" spans="1:6">
      <c r="A26" s="1" t="s">
        <v>3</v>
      </c>
      <c r="B26" s="42">
        <v>0</v>
      </c>
      <c r="C26" s="61">
        <v>0</v>
      </c>
    </row>
    <row r="27" spans="1:6">
      <c r="A27" s="1" t="s">
        <v>4</v>
      </c>
      <c r="B27" s="42">
        <v>0</v>
      </c>
      <c r="C27" s="61">
        <v>0</v>
      </c>
    </row>
    <row r="28" spans="1:6">
      <c r="A28" s="1" t="s">
        <v>5</v>
      </c>
      <c r="B28" s="42">
        <v>0</v>
      </c>
      <c r="C28" s="61">
        <v>0</v>
      </c>
    </row>
    <row r="29" spans="1:6">
      <c r="A29" s="1" t="s">
        <v>6</v>
      </c>
      <c r="B29" s="42">
        <v>0</v>
      </c>
      <c r="C29" s="61">
        <v>0</v>
      </c>
    </row>
    <row r="30" spans="1:6">
      <c r="A30" s="1" t="s">
        <v>7</v>
      </c>
      <c r="B30" s="42">
        <v>0</v>
      </c>
      <c r="C30" s="61">
        <v>0</v>
      </c>
    </row>
    <row r="31" spans="1:6">
      <c r="A31" s="1" t="s">
        <v>8</v>
      </c>
      <c r="B31" s="42">
        <v>0</v>
      </c>
      <c r="C31" s="61">
        <v>0</v>
      </c>
    </row>
    <row r="32" spans="1:6">
      <c r="A32" s="1" t="s">
        <v>9</v>
      </c>
      <c r="B32" s="42">
        <v>1</v>
      </c>
      <c r="C32" s="61">
        <v>4.1666666666666664E-2</v>
      </c>
    </row>
    <row r="33" spans="1:3">
      <c r="A33" s="1" t="s">
        <v>10</v>
      </c>
      <c r="B33" s="42">
        <v>2</v>
      </c>
      <c r="C33" s="61">
        <v>8.3333333333333329E-2</v>
      </c>
    </row>
    <row r="34" spans="1:3">
      <c r="A34" s="1" t="s">
        <v>11</v>
      </c>
      <c r="B34" s="42">
        <v>0</v>
      </c>
      <c r="C34" s="61">
        <v>0</v>
      </c>
    </row>
    <row r="35" spans="1:3">
      <c r="A35" s="1" t="s">
        <v>12</v>
      </c>
      <c r="B35" s="42">
        <v>1</v>
      </c>
      <c r="C35" s="61">
        <v>2.3809523809523808E-2</v>
      </c>
    </row>
    <row r="36" spans="1:3">
      <c r="A36" s="1" t="s">
        <v>0</v>
      </c>
      <c r="B36" s="42">
        <v>4</v>
      </c>
      <c r="C36" s="61">
        <v>1.240079365079365E-2</v>
      </c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</sheetData>
  <mergeCells count="9">
    <mergeCell ref="A18:B18"/>
    <mergeCell ref="E18:F18"/>
    <mergeCell ref="E9:G9"/>
    <mergeCell ref="A10:B10"/>
    <mergeCell ref="B12:D12"/>
    <mergeCell ref="A13:A16"/>
    <mergeCell ref="B13:D16"/>
    <mergeCell ref="E14:E15"/>
    <mergeCell ref="F16:G16"/>
  </mergeCells>
  <conditionalFormatting pivot="1" sqref="B24:B35">
    <cfRule type="iconSet" priority="2">
      <iconSet iconSet="3TrafficLights2" reverse="1">
        <cfvo type="percent" val="0"/>
        <cfvo type="num" val="0" gte="0"/>
        <cfvo type="num" val="1"/>
      </iconSet>
    </cfRule>
  </conditionalFormatting>
  <conditionalFormatting pivot="1" sqref="C24:C35">
    <cfRule type="iconSet" priority="1">
      <iconSet iconSet="3Arrows" reverse="1">
        <cfvo type="percent" val="0"/>
        <cfvo type="percent" val="0" gte="0"/>
        <cfvo type="percent" val="3"/>
      </iconSet>
    </cfRule>
  </conditionalFormatting>
  <hyperlinks>
    <hyperlink ref="E9:G9" r:id="rId2" location="'INDICADOR 2'!A1" display="Regresar a Satisfacción al Cliente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MENU PRINCIPAL</vt:lpstr>
      <vt:lpstr>MISION</vt:lpstr>
      <vt:lpstr>VISION</vt:lpstr>
      <vt:lpstr>OBJETIVOS</vt:lpstr>
      <vt:lpstr>INDICADOR 1</vt:lpstr>
      <vt:lpstr>INDICADOR 2</vt:lpstr>
      <vt:lpstr>INDICADOR 2-A</vt:lpstr>
      <vt:lpstr>INDICADOR 2-B</vt:lpstr>
      <vt:lpstr>INDICADOR 2-C</vt:lpstr>
      <vt:lpstr>INDICADOR 2-D</vt:lpstr>
      <vt:lpstr>INDICADOR 2-E</vt:lpstr>
      <vt:lpstr>INDICADOR 3</vt:lpstr>
      <vt:lpstr>Datos1</vt:lpstr>
      <vt:lpstr>Datos2a</vt:lpstr>
      <vt:lpstr>Datos2b</vt:lpstr>
      <vt:lpstr>Datos2c</vt:lpstr>
      <vt:lpstr>Datos2d</vt:lpstr>
      <vt:lpstr>DatosInd2c</vt:lpstr>
      <vt:lpstr>DatosInd2d</vt:lpstr>
      <vt:lpstr>datos3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Luzardo</dc:creator>
  <cp:lastModifiedBy>Jessica Luzardo</cp:lastModifiedBy>
  <dcterms:created xsi:type="dcterms:W3CDTF">2010-09-29T00:12:07Z</dcterms:created>
  <dcterms:modified xsi:type="dcterms:W3CDTF">2010-10-13T04:50:07Z</dcterms:modified>
</cp:coreProperties>
</file>