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activeTab="0"/>
  </bookViews>
  <sheets>
    <sheet name="A-6 Anális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<sst xmlns="http://schemas.openxmlformats.org/spreadsheetml/2006/main" count="62" uniqueCount="50">
  <si>
    <t>CUENTAS INCOBRABLES</t>
  </si>
  <si>
    <t>A/T 31 DE DICIEMBRE DEL 2007</t>
  </si>
  <si>
    <t>DETALLE DE CUENTAS INCOBRABLES AL:</t>
  </si>
  <si>
    <t>Días de 
Vencido</t>
  </si>
  <si>
    <t>Parcial</t>
  </si>
  <si>
    <t xml:space="preserve">Ref. P/T </t>
  </si>
  <si>
    <t>Total</t>
  </si>
  <si>
    <t>Observaciones</t>
  </si>
  <si>
    <t>Totalmente provisionado</t>
  </si>
  <si>
    <t>Total Cartera Incobrable</t>
  </si>
  <si>
    <t>Código</t>
  </si>
  <si>
    <t>Cuenta</t>
  </si>
  <si>
    <t>Saldo al 31-12-06</t>
  </si>
  <si>
    <t>Saldo al 31-12-07</t>
  </si>
  <si>
    <t xml:space="preserve">CLIENTES INCOBRABLES </t>
  </si>
  <si>
    <t>Variación</t>
  </si>
  <si>
    <t>Nota 1.-</t>
  </si>
  <si>
    <t>Como podemos observar esta cuenta no presenta movimientos con relación al año 2006, sin embargo por superar a nuestra materialidad, procedimos a verificar las partidas que conforman el saldo para darle razonabilidad, asi tenemos:</t>
  </si>
  <si>
    <t>Preparado por:</t>
  </si>
  <si>
    <t>Fecha:</t>
  </si>
  <si>
    <t>Sólo para ligue a provisión:</t>
  </si>
  <si>
    <t>Cuenta incobrable</t>
  </si>
  <si>
    <t>Diferencia</t>
  </si>
  <si>
    <t>Cuenta provisión</t>
  </si>
  <si>
    <t>CLIENTES INCOBRABLES-LUB</t>
  </si>
  <si>
    <t>CLIENTES INCOBRABLES-COMB</t>
  </si>
  <si>
    <t>CLIENTES INCOBRABLES-OTROS MENOR</t>
  </si>
  <si>
    <t>11.1</t>
  </si>
  <si>
    <t>12.1</t>
  </si>
  <si>
    <t>13.1</t>
  </si>
  <si>
    <t>(A - 4)</t>
  </si>
  <si>
    <t>Sara Vivar</t>
  </si>
  <si>
    <t>Mayo-2008</t>
  </si>
  <si>
    <t>Lubricantes</t>
  </si>
  <si>
    <t>Combustibles</t>
  </si>
  <si>
    <t>Otros Menores</t>
  </si>
  <si>
    <t>Estación de Servicio # 25</t>
  </si>
  <si>
    <t>Estación de Servicio # 27</t>
  </si>
  <si>
    <t>Estación de Servicio # 24</t>
  </si>
  <si>
    <t>Estación de Servicio # 23</t>
  </si>
  <si>
    <t>Estación de Servicio # 26</t>
  </si>
  <si>
    <t>Estación de Servicio # 28</t>
  </si>
  <si>
    <t>Estación de Servicio # 22</t>
  </si>
  <si>
    <t>COMBUSTIBLES &amp; ADITIVOS S.A.</t>
  </si>
  <si>
    <t>( A - 4 )</t>
  </si>
  <si>
    <t>MOVIMIENTO DE LA CUENTA INCOBRABLES</t>
  </si>
  <si>
    <t>A - 6</t>
  </si>
  <si>
    <t>&lt;A-5-3&gt;</t>
  </si>
  <si>
    <t>( A-5-3 )</t>
  </si>
  <si>
    <t>ANEXO 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</si>
</sst>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_(* #,##0_);_(* \(#,##0\);_(* &quot;-&quot;??_);_(@_)"/>
    <numFmt numFmtId="174" formatCode="_(* #,##0_);_(* \(#,##0\);_(* &quot;-&quot;_);_(@_)"/>
    <numFmt numFmtId="175" formatCode="_(* #,##0.00_);_(* \(#,##0.00\);_(* &quot;-&quot;??_);_(@_)"/>
    <numFmt numFmtId="176" formatCode="_ * #,##0.0_ ;_ * \-#,##0.0_ ;_ * &quot;-&quot;??_ ;_ @_ "/>
  </numFmts>
  <fonts count="22">
    <font>
      <sz val="10"/>
      <name val="NovareseITCTT"/>
      <family val="0"/>
    </font>
    <font>
      <sz val="10"/>
      <name val="Arial"/>
      <family val="0"/>
    </font>
    <font>
      <sz val="10"/>
      <name val="Verdana"/>
      <family val="0"/>
    </font>
    <font>
      <b/>
      <sz val="8"/>
      <color indexed="10"/>
      <name val="NovareseITCTT"/>
      <family val="0"/>
    </font>
    <font>
      <b/>
      <sz val="10"/>
      <color indexed="17"/>
      <name val="NovareseITCTT"/>
      <family val="0"/>
    </font>
    <font>
      <sz val="8"/>
      <name val="NovareseITCTT"/>
      <family val="0"/>
    </font>
    <font>
      <sz val="10"/>
      <name val="Times New Roman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>
        <color indexed="2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>
        <color indexed="23"/>
      </top>
      <bottom style="hair">
        <color indexed="2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23" applyFont="1" applyFill="1">
      <alignment/>
      <protection/>
    </xf>
    <xf numFmtId="0" fontId="0" fillId="0" borderId="0" xfId="23">
      <alignment/>
      <protection/>
    </xf>
    <xf numFmtId="0" fontId="0" fillId="0" borderId="0" xfId="0" applyFont="1" applyFill="1" applyAlignment="1">
      <alignment/>
    </xf>
    <xf numFmtId="171" fontId="0" fillId="0" borderId="0" xfId="17" applyNumberFormat="1" applyFont="1" applyFill="1" applyAlignment="1">
      <alignment/>
    </xf>
    <xf numFmtId="172" fontId="0" fillId="0" borderId="0" xfId="17" applyNumberFormat="1" applyFont="1" applyFill="1" applyAlignment="1">
      <alignment/>
    </xf>
    <xf numFmtId="0" fontId="0" fillId="0" borderId="0" xfId="20" applyFont="1" applyFill="1">
      <alignment/>
      <protection/>
    </xf>
    <xf numFmtId="171" fontId="0" fillId="0" borderId="0" xfId="15" applyFont="1" applyFill="1" applyAlignment="1">
      <alignment/>
    </xf>
    <xf numFmtId="175" fontId="0" fillId="0" borderId="0" xfId="20" applyNumberFormat="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171" fontId="3" fillId="0" borderId="0" xfId="17" applyFont="1" applyFill="1" applyAlignment="1">
      <alignment horizontal="right"/>
    </xf>
    <xf numFmtId="0" fontId="4" fillId="0" borderId="0" xfId="23" applyFont="1" applyFill="1" applyAlignment="1">
      <alignment horizontal="right"/>
      <protection/>
    </xf>
    <xf numFmtId="171" fontId="0" fillId="0" borderId="0" xfId="15" applyFon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23" applyFont="1">
      <alignment/>
      <protection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0" xfId="23" applyFont="1">
      <alignment/>
      <protection/>
    </xf>
    <xf numFmtId="172" fontId="8" fillId="0" borderId="0" xfId="15" applyNumberFormat="1" applyFont="1" applyAlignment="1">
      <alignment horizontal="center"/>
    </xf>
    <xf numFmtId="172" fontId="1" fillId="0" borderId="0" xfId="15" applyNumberFormat="1" applyFont="1" applyFill="1" applyAlignment="1">
      <alignment/>
    </xf>
    <xf numFmtId="0" fontId="8" fillId="0" borderId="0" xfId="23" applyFont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vertical="top"/>
    </xf>
    <xf numFmtId="171" fontId="9" fillId="0" borderId="0" xfId="17" applyFont="1" applyFill="1" applyAlignment="1">
      <alignment horizontal="left"/>
    </xf>
    <xf numFmtId="0" fontId="1" fillId="0" borderId="0" xfId="23" applyFont="1" applyFill="1">
      <alignment/>
      <protection/>
    </xf>
    <xf numFmtId="171" fontId="1" fillId="0" borderId="0" xfId="17" applyNumberFormat="1" applyFont="1" applyFill="1" applyAlignment="1">
      <alignment/>
    </xf>
    <xf numFmtId="0" fontId="11" fillId="0" borderId="2" xfId="20" applyFont="1" applyFill="1" applyBorder="1" applyAlignment="1">
      <alignment horizontal="center" wrapText="1"/>
      <protection/>
    </xf>
    <xf numFmtId="173" fontId="9" fillId="0" borderId="2" xfId="17" applyNumberFormat="1" applyFont="1" applyFill="1" applyBorder="1" applyAlignment="1">
      <alignment horizontal="center"/>
    </xf>
    <xf numFmtId="171" fontId="9" fillId="0" borderId="2" xfId="17" applyNumberFormat="1" applyFont="1" applyFill="1" applyBorder="1" applyAlignment="1">
      <alignment horizontal="center"/>
    </xf>
    <xf numFmtId="0" fontId="9" fillId="0" borderId="0" xfId="21" applyFont="1" applyFill="1" applyBorder="1">
      <alignment/>
      <protection/>
    </xf>
    <xf numFmtId="0" fontId="9" fillId="0" borderId="0" xfId="20" applyFont="1" applyFill="1">
      <alignment/>
      <protection/>
    </xf>
    <xf numFmtId="172" fontId="1" fillId="0" borderId="0" xfId="15" applyNumberFormat="1" applyFont="1" applyFill="1" applyBorder="1" applyAlignment="1">
      <alignment/>
    </xf>
    <xf numFmtId="171" fontId="1" fillId="0" borderId="0" xfId="15" applyFont="1" applyFill="1" applyBorder="1" applyAlignment="1">
      <alignment/>
    </xf>
    <xf numFmtId="175" fontId="1" fillId="0" borderId="0" xfId="20" applyNumberFormat="1" applyFont="1" applyFill="1">
      <alignment/>
      <protection/>
    </xf>
    <xf numFmtId="15" fontId="1" fillId="0" borderId="0" xfId="20" applyNumberFormat="1" applyFont="1" applyFill="1" applyAlignment="1">
      <alignment horizontal="center" vertical="center"/>
      <protection/>
    </xf>
    <xf numFmtId="0" fontId="1" fillId="0" borderId="0" xfId="20" applyFont="1" applyFill="1" applyAlignment="1">
      <alignment wrapText="1"/>
      <protection/>
    </xf>
    <xf numFmtId="3" fontId="1" fillId="0" borderId="0" xfId="20" applyNumberFormat="1" applyFont="1" applyFill="1" applyAlignment="1">
      <alignment wrapText="1"/>
      <protection/>
    </xf>
    <xf numFmtId="41" fontId="8" fillId="0" borderId="0" xfId="0" applyNumberFormat="1" applyFont="1" applyFill="1" applyBorder="1" applyAlignment="1">
      <alignment horizontal="center"/>
    </xf>
    <xf numFmtId="172" fontId="1" fillId="0" borderId="2" xfId="15" applyNumberFormat="1" applyFont="1" applyFill="1" applyBorder="1" applyAlignment="1">
      <alignment/>
    </xf>
    <xf numFmtId="3" fontId="1" fillId="0" borderId="0" xfId="20" applyNumberFormat="1" applyFont="1" applyFill="1">
      <alignment/>
      <protection/>
    </xf>
    <xf numFmtId="15" fontId="1" fillId="0" borderId="0" xfId="20" applyNumberFormat="1" applyFont="1" applyFill="1" applyBorder="1" applyAlignment="1">
      <alignment horizontal="center" vertical="center"/>
      <protection/>
    </xf>
    <xf numFmtId="171" fontId="8" fillId="0" borderId="0" xfId="15" applyFont="1" applyFill="1" applyBorder="1" applyAlignment="1">
      <alignment/>
    </xf>
    <xf numFmtId="171" fontId="12" fillId="0" borderId="0" xfId="17" applyFont="1" applyFill="1" applyAlignment="1">
      <alignment horizontal="right"/>
    </xf>
    <xf numFmtId="0" fontId="9" fillId="0" borderId="0" xfId="23" applyFont="1" applyFill="1">
      <alignment/>
      <protection/>
    </xf>
    <xf numFmtId="172" fontId="13" fillId="0" borderId="0" xfId="15" applyNumberFormat="1" applyFont="1" applyFill="1" applyAlignment="1">
      <alignment horizontal="right"/>
    </xf>
    <xf numFmtId="171" fontId="13" fillId="0" borderId="0" xfId="15" applyFont="1" applyFill="1" applyAlignment="1">
      <alignment horizontal="right"/>
    </xf>
    <xf numFmtId="172" fontId="9" fillId="0" borderId="3" xfId="15" applyNumberFormat="1" applyFont="1" applyFill="1" applyBorder="1" applyAlignment="1">
      <alignment horizontal="right"/>
    </xf>
    <xf numFmtId="172" fontId="1" fillId="0" borderId="0" xfId="17" applyNumberFormat="1" applyFont="1" applyFill="1" applyAlignment="1">
      <alignment/>
    </xf>
    <xf numFmtId="0" fontId="13" fillId="0" borderId="0" xfId="23" applyFont="1" applyFill="1" applyAlignment="1">
      <alignment horizontal="right"/>
      <protection/>
    </xf>
    <xf numFmtId="172" fontId="1" fillId="0" borderId="0" xfId="15" applyNumberFormat="1" applyFont="1" applyFill="1" applyAlignment="1">
      <alignment horizontal="left"/>
    </xf>
    <xf numFmtId="171" fontId="1" fillId="0" borderId="0" xfId="15" applyFont="1" applyFill="1" applyAlignment="1">
      <alignment horizontal="left"/>
    </xf>
    <xf numFmtId="0" fontId="7" fillId="0" borderId="0" xfId="23" applyFont="1">
      <alignment/>
      <protection/>
    </xf>
    <xf numFmtId="172" fontId="1" fillId="0" borderId="0" xfId="15" applyNumberFormat="1" applyFont="1" applyAlignment="1">
      <alignment/>
    </xf>
    <xf numFmtId="172" fontId="1" fillId="0" borderId="2" xfId="15" applyNumberFormat="1" applyFont="1" applyBorder="1" applyAlignment="1">
      <alignment/>
    </xf>
    <xf numFmtId="0" fontId="14" fillId="0" borderId="0" xfId="23" applyFont="1">
      <alignment/>
      <protection/>
    </xf>
    <xf numFmtId="0" fontId="8" fillId="0" borderId="0" xfId="23" applyFont="1">
      <alignment/>
      <protection/>
    </xf>
    <xf numFmtId="175" fontId="10" fillId="0" borderId="0" xfId="20" applyNumberFormat="1" applyFont="1" applyFill="1">
      <alignment/>
      <protection/>
    </xf>
    <xf numFmtId="0" fontId="15" fillId="0" borderId="0" xfId="23" applyFont="1" applyFill="1">
      <alignment/>
      <protection/>
    </xf>
    <xf numFmtId="0" fontId="9" fillId="0" borderId="0" xfId="0" applyFont="1" applyFill="1" applyAlignment="1">
      <alignment/>
    </xf>
    <xf numFmtId="14" fontId="1" fillId="0" borderId="0" xfId="23" applyNumberFormat="1" applyFont="1" quotePrefix="1">
      <alignment/>
      <protection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22" applyFont="1" applyFill="1" applyBorder="1">
      <alignment/>
      <protection/>
    </xf>
    <xf numFmtId="0" fontId="1" fillId="0" borderId="0" xfId="0" applyFont="1" applyFill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1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" fillId="0" borderId="6" xfId="23" applyFont="1" applyBorder="1">
      <alignment/>
      <protection/>
    </xf>
    <xf numFmtId="172" fontId="8" fillId="0" borderId="6" xfId="15" applyNumberFormat="1" applyFont="1" applyBorder="1" applyAlignment="1">
      <alignment horizontal="center"/>
    </xf>
    <xf numFmtId="1" fontId="1" fillId="0" borderId="7" xfId="0" applyNumberFormat="1" applyFont="1" applyFill="1" applyBorder="1" applyAlignment="1" quotePrefix="1">
      <alignment horizontal="right"/>
    </xf>
    <xf numFmtId="0" fontId="1" fillId="0" borderId="8" xfId="0" applyFont="1" applyFill="1" applyBorder="1" applyAlignment="1">
      <alignment/>
    </xf>
    <xf numFmtId="172" fontId="1" fillId="0" borderId="7" xfId="15" applyNumberFormat="1" applyFont="1" applyFill="1" applyBorder="1" applyAlignment="1">
      <alignment/>
    </xf>
    <xf numFmtId="0" fontId="1" fillId="0" borderId="7" xfId="23" applyFont="1" applyBorder="1">
      <alignment/>
      <protection/>
    </xf>
    <xf numFmtId="0" fontId="1" fillId="0" borderId="9" xfId="23" applyFont="1" applyBorder="1">
      <alignment/>
      <protection/>
    </xf>
    <xf numFmtId="172" fontId="9" fillId="0" borderId="10" xfId="15" applyNumberFormat="1" applyFont="1" applyFill="1" applyBorder="1" applyAlignment="1">
      <alignment/>
    </xf>
    <xf numFmtId="0" fontId="17" fillId="0" borderId="0" xfId="23" applyFont="1" applyFill="1">
      <alignment/>
      <protection/>
    </xf>
    <xf numFmtId="0" fontId="10" fillId="0" borderId="0" xfId="22" applyFont="1" applyFill="1" applyBorder="1">
      <alignment/>
      <protection/>
    </xf>
    <xf numFmtId="0" fontId="18" fillId="0" borderId="0" xfId="22" applyFont="1" applyFill="1" applyBorder="1">
      <alignment/>
      <protection/>
    </xf>
    <xf numFmtId="171" fontId="10" fillId="0" borderId="0" xfId="15" applyFont="1" applyFill="1" applyBorder="1" applyAlignment="1">
      <alignment/>
    </xf>
    <xf numFmtId="9" fontId="10" fillId="0" borderId="0" xfId="22" applyNumberFormat="1" applyFont="1" applyFill="1" applyBorder="1">
      <alignment/>
      <protection/>
    </xf>
    <xf numFmtId="0" fontId="10" fillId="0" borderId="0" xfId="0" applyNumberFormat="1" applyFont="1" applyFill="1" applyAlignment="1">
      <alignment wrapText="1"/>
    </xf>
    <xf numFmtId="0" fontId="19" fillId="0" borderId="0" xfId="22" applyFont="1" applyFill="1" applyBorder="1" applyAlignment="1">
      <alignment horizontal="right"/>
      <protection/>
    </xf>
    <xf numFmtId="0" fontId="10" fillId="0" borderId="0" xfId="22" applyNumberFormat="1" applyFont="1" applyFill="1" applyBorder="1" applyAlignment="1">
      <alignment horizontal="justify" wrapText="1"/>
      <protection/>
    </xf>
    <xf numFmtId="49" fontId="10" fillId="0" borderId="0" xfId="22" applyNumberFormat="1" applyFont="1" applyFill="1" applyBorder="1" applyAlignment="1">
      <alignment wrapText="1"/>
      <protection/>
    </xf>
    <xf numFmtId="15" fontId="9" fillId="0" borderId="0" xfId="23" applyNumberFormat="1" applyFont="1" applyFill="1" applyAlignment="1">
      <alignment horizontal="center"/>
      <protection/>
    </xf>
    <xf numFmtId="0" fontId="19" fillId="0" borderId="0" xfId="22" applyFont="1" applyFill="1" applyBorder="1" applyAlignment="1">
      <alignment horizontal="right" vertical="top"/>
      <protection/>
    </xf>
    <xf numFmtId="0" fontId="10" fillId="0" borderId="0" xfId="22" applyNumberFormat="1" applyFont="1" applyFill="1" applyBorder="1" applyAlignment="1">
      <alignment wrapText="1"/>
      <protection/>
    </xf>
    <xf numFmtId="0" fontId="20" fillId="0" borderId="0" xfId="24" applyFont="1" applyFill="1" applyAlignment="1">
      <alignment horizontal="center"/>
      <protection/>
    </xf>
    <xf numFmtId="0" fontId="21" fillId="0" borderId="0" xfId="23" applyFont="1" applyFill="1">
      <alignment/>
      <protection/>
    </xf>
    <xf numFmtId="0" fontId="10" fillId="0" borderId="0" xfId="22" applyNumberFormat="1" applyFont="1" applyFill="1" applyBorder="1" applyAlignment="1">
      <alignment horizontal="justify" wrapText="1"/>
      <protection/>
    </xf>
    <xf numFmtId="49" fontId="1" fillId="0" borderId="0" xfId="23" applyNumberFormat="1" applyFont="1" applyFill="1" applyAlignment="1">
      <alignment wrapText="1"/>
      <protection/>
    </xf>
    <xf numFmtId="49" fontId="10" fillId="0" borderId="0" xfId="22" applyNumberFormat="1" applyFont="1" applyFill="1" applyBorder="1" applyAlignment="1">
      <alignment horizontal="left" wrapText="1"/>
      <protection/>
    </xf>
    <xf numFmtId="49" fontId="10" fillId="0" borderId="0" xfId="22" applyNumberFormat="1" applyFont="1" applyFill="1" applyBorder="1" applyAlignment="1">
      <alignment horizontal="justify" vertical="center" wrapText="1"/>
      <protection/>
    </xf>
    <xf numFmtId="49" fontId="10" fillId="0" borderId="0" xfId="22" applyNumberFormat="1" applyFont="1" applyFill="1" applyBorder="1" applyAlignment="1">
      <alignment horizontal="justify" wrapText="1"/>
      <protection/>
    </xf>
  </cellXfs>
  <cellStyles count="12">
    <cellStyle name="Normal" xfId="0"/>
    <cellStyle name="Comma" xfId="15"/>
    <cellStyle name="Comma [0]" xfId="16"/>
    <cellStyle name="Millares_F-5-3 Detalle de Incobrables" xfId="17"/>
    <cellStyle name="Currency" xfId="18"/>
    <cellStyle name="Currency [0]" xfId="19"/>
    <cellStyle name="Normal_6324002 - Prestamos a Terceros" xfId="20"/>
    <cellStyle name="Normal_6531002 - Seguros Prepagados" xfId="21"/>
    <cellStyle name="Normal_F-5 Circularizacion cxc Clientes" xfId="22"/>
    <cellStyle name="Normal_F-5-3 Detalle de Incobrables" xfId="23"/>
    <cellStyle name="Normal_T.1.1 Movimiento Patrimonio" xfId="24"/>
    <cellStyle name="Percent" xfId="25"/>
  </cellStyles>
  <dxfs count="3"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25</xdr:row>
      <xdr:rowOff>9525</xdr:rowOff>
    </xdr:from>
    <xdr:to>
      <xdr:col>4</xdr:col>
      <xdr:colOff>428625</xdr:colOff>
      <xdr:row>35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5924550" y="5010150"/>
          <a:ext cx="0" cy="1752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ovareseITCTT"/>
              <a:ea typeface="NovareseITCTT"/>
              <a:cs typeface="NovareseITCTT"/>
            </a:rPr>
            <a:t/>
          </a:r>
        </a:p>
      </xdr:txBody>
    </xdr:sp>
    <xdr:clientData/>
  </xdr:twoCellAnchor>
  <xdr:twoCellAnchor>
    <xdr:from>
      <xdr:col>4</xdr:col>
      <xdr:colOff>352425</xdr:colOff>
      <xdr:row>35</xdr:row>
      <xdr:rowOff>104775</xdr:rowOff>
    </xdr:from>
    <xdr:to>
      <xdr:col>4</xdr:col>
      <xdr:colOff>514350</xdr:colOff>
      <xdr:row>36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5848350" y="6724650"/>
          <a:ext cx="161925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ovareseITCTT"/>
              <a:ea typeface="NovareseITCTT"/>
              <a:cs typeface="NovareseITCT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-5-4%20Provisi&#243;n%20Incobr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5-4 Movimiento"/>
      <sheetName val="F-5-4-1 X cliente"/>
      <sheetName val="F-5-4-2 Calculo Prov. 2007 CIA"/>
      <sheetName val="Mayor-Provision"/>
      <sheetName val="Mayor-Gasto"/>
      <sheetName val="Sheet1"/>
    </sheetNames>
    <sheetDataSet>
      <sheetData sheetId="1">
        <row r="51">
          <cell r="E51">
            <v>117048.08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1">
      <selection activeCell="C7" sqref="C7"/>
    </sheetView>
  </sheetViews>
  <sheetFormatPr defaultColWidth="11.00390625" defaultRowHeight="12.75"/>
  <cols>
    <col min="1" max="1" width="11.375" style="2" customWidth="1"/>
    <col min="2" max="2" width="38.125" style="2" customWidth="1"/>
    <col min="3" max="3" width="10.625" style="2" customWidth="1"/>
    <col min="4" max="4" width="12.00390625" style="2" customWidth="1"/>
    <col min="5" max="5" width="12.625" style="2" customWidth="1"/>
    <col min="6" max="6" width="12.875" style="2" bestFit="1" customWidth="1"/>
    <col min="7" max="7" width="21.375" style="2" customWidth="1"/>
    <col min="8" max="8" width="11.375" style="2" customWidth="1"/>
    <col min="9" max="9" width="14.75390625" style="2" customWidth="1"/>
    <col min="10" max="16384" width="11.375" style="2" customWidth="1"/>
  </cols>
  <sheetData>
    <row r="1" spans="1:9" ht="12.75" customHeight="1">
      <c r="A1" s="1"/>
      <c r="B1" s="1"/>
      <c r="C1" s="1"/>
      <c r="H1" s="3"/>
      <c r="I1" s="3"/>
    </row>
    <row r="2" spans="1:9" ht="25.5" customHeight="1">
      <c r="A2" s="90" t="s">
        <v>49</v>
      </c>
      <c r="B2" s="1"/>
      <c r="C2" s="1"/>
      <c r="F2" s="89" t="s">
        <v>46</v>
      </c>
      <c r="I2" s="3"/>
    </row>
    <row r="3" spans="1:10" ht="12.75">
      <c r="A3" s="43" t="s">
        <v>43</v>
      </c>
      <c r="B3" s="24"/>
      <c r="C3" s="24"/>
      <c r="D3" s="58" t="s">
        <v>18</v>
      </c>
      <c r="F3" s="18" t="s">
        <v>31</v>
      </c>
      <c r="I3" s="3"/>
      <c r="J3" s="3"/>
    </row>
    <row r="4" spans="1:10" ht="12.75">
      <c r="A4" s="43" t="s">
        <v>0</v>
      </c>
      <c r="B4" s="24"/>
      <c r="C4" s="24"/>
      <c r="D4" s="58" t="s">
        <v>19</v>
      </c>
      <c r="F4" s="59" t="s">
        <v>32</v>
      </c>
      <c r="I4" s="3"/>
      <c r="J4" s="3"/>
    </row>
    <row r="5" spans="1:10" ht="15">
      <c r="A5" s="57" t="s">
        <v>1</v>
      </c>
      <c r="B5" s="24"/>
      <c r="C5" s="24"/>
      <c r="D5" s="18"/>
      <c r="E5" s="18"/>
      <c r="F5" s="18"/>
      <c r="G5" s="18"/>
      <c r="H5" s="18"/>
      <c r="I5" s="3"/>
      <c r="J5" s="3"/>
    </row>
    <row r="6" spans="1:10" ht="12.75">
      <c r="A6" s="63"/>
      <c r="B6" s="61"/>
      <c r="C6" s="62"/>
      <c r="D6" s="62"/>
      <c r="E6" s="62"/>
      <c r="F6" s="18"/>
      <c r="G6" s="18"/>
      <c r="H6" s="18"/>
      <c r="I6" s="3"/>
      <c r="J6" s="3"/>
    </row>
    <row r="7" spans="1:10" ht="12.75">
      <c r="A7" s="63"/>
      <c r="B7" s="60"/>
      <c r="C7" s="61"/>
      <c r="D7" s="62"/>
      <c r="E7" s="62"/>
      <c r="F7" s="18"/>
      <c r="G7" s="18"/>
      <c r="H7" s="18"/>
      <c r="I7" s="3"/>
      <c r="J7" s="3"/>
    </row>
    <row r="8" spans="1:10" ht="15">
      <c r="A8" s="77" t="s">
        <v>45</v>
      </c>
      <c r="B8" s="24"/>
      <c r="C8" s="24"/>
      <c r="D8" s="18"/>
      <c r="E8" s="18"/>
      <c r="F8" s="18"/>
      <c r="G8" s="18"/>
      <c r="H8" s="18"/>
      <c r="I8" s="3"/>
      <c r="J8" s="3"/>
    </row>
    <row r="9" spans="1:17" ht="13.5" thickBot="1">
      <c r="A9" s="11"/>
      <c r="B9" s="1"/>
      <c r="C9" s="12"/>
      <c r="D9" s="13"/>
      <c r="E9" s="13"/>
      <c r="F9" s="7"/>
      <c r="G9" s="5"/>
      <c r="H9" s="5"/>
      <c r="I9" s="5"/>
      <c r="J9" s="5"/>
      <c r="K9" s="5"/>
      <c r="L9" s="1"/>
      <c r="M9" s="1"/>
      <c r="N9" s="1"/>
      <c r="O9" s="1"/>
      <c r="P9" s="1"/>
      <c r="Q9" s="1"/>
    </row>
    <row r="10" spans="1:7" ht="27" thickBot="1" thickTop="1">
      <c r="A10" s="64" t="s">
        <v>10</v>
      </c>
      <c r="B10" s="64" t="s">
        <v>11</v>
      </c>
      <c r="C10" s="65" t="s">
        <v>12</v>
      </c>
      <c r="D10" s="66" t="s">
        <v>15</v>
      </c>
      <c r="E10" s="65" t="s">
        <v>13</v>
      </c>
      <c r="F10" s="16"/>
      <c r="G10" s="18"/>
    </row>
    <row r="11" spans="1:7" ht="13.5" thickTop="1">
      <c r="A11" s="67"/>
      <c r="B11" s="68" t="s">
        <v>14</v>
      </c>
      <c r="C11" s="69"/>
      <c r="D11" s="69"/>
      <c r="E11" s="70"/>
      <c r="F11" s="18"/>
      <c r="G11" s="18"/>
    </row>
    <row r="12" spans="1:7" ht="12.75">
      <c r="A12" s="71" t="s">
        <v>27</v>
      </c>
      <c r="B12" s="72" t="s">
        <v>24</v>
      </c>
      <c r="C12" s="73">
        <v>7567.59</v>
      </c>
      <c r="D12" s="74"/>
      <c r="E12" s="73">
        <v>7567.59</v>
      </c>
      <c r="F12" s="18"/>
      <c r="G12" s="18"/>
    </row>
    <row r="13" spans="1:7" ht="12.75">
      <c r="A13" s="71" t="s">
        <v>28</v>
      </c>
      <c r="B13" s="72" t="s">
        <v>25</v>
      </c>
      <c r="C13" s="73">
        <v>104054.09</v>
      </c>
      <c r="D13" s="74"/>
      <c r="E13" s="73">
        <v>104054.09</v>
      </c>
      <c r="F13" s="18"/>
      <c r="G13" s="18"/>
    </row>
    <row r="14" spans="1:7" ht="12.75">
      <c r="A14" s="71" t="s">
        <v>29</v>
      </c>
      <c r="B14" s="72" t="s">
        <v>26</v>
      </c>
      <c r="C14" s="73">
        <v>5294.02</v>
      </c>
      <c r="D14" s="74"/>
      <c r="E14" s="73">
        <v>5294.02</v>
      </c>
      <c r="F14" s="18"/>
      <c r="G14" s="18"/>
    </row>
    <row r="15" spans="1:7" ht="13.5" thickBot="1">
      <c r="A15" s="75"/>
      <c r="B15" s="75"/>
      <c r="C15" s="76">
        <f>SUM(C12:C14)</f>
        <v>116915.7</v>
      </c>
      <c r="D15" s="76">
        <f>C15-E15</f>
        <v>0</v>
      </c>
      <c r="E15" s="76">
        <f>SUM(E12:E14)</f>
        <v>116915.7</v>
      </c>
      <c r="F15" s="18"/>
      <c r="G15" s="18"/>
    </row>
    <row r="16" spans="1:7" ht="13.5" thickTop="1">
      <c r="A16" s="18"/>
      <c r="B16" s="18"/>
      <c r="C16" s="18"/>
      <c r="D16" s="18"/>
      <c r="E16" s="21" t="s">
        <v>30</v>
      </c>
      <c r="F16" s="18"/>
      <c r="G16" s="18"/>
    </row>
    <row r="17" spans="1:10" ht="43.5" customHeight="1">
      <c r="A17" s="22" t="s">
        <v>16</v>
      </c>
      <c r="B17" s="91" t="s">
        <v>17</v>
      </c>
      <c r="C17" s="91"/>
      <c r="D17" s="91"/>
      <c r="E17" s="91"/>
      <c r="F17" s="88"/>
      <c r="G17" s="88"/>
      <c r="H17" s="14"/>
      <c r="I17" s="14"/>
      <c r="J17" s="14"/>
    </row>
    <row r="18" spans="1:7" ht="12.75">
      <c r="A18" s="18"/>
      <c r="B18" s="18"/>
      <c r="C18" s="18"/>
      <c r="D18" s="18"/>
      <c r="E18" s="18"/>
      <c r="F18" s="18"/>
      <c r="G18" s="18"/>
    </row>
    <row r="19" spans="1:7" ht="12.75">
      <c r="A19" s="18"/>
      <c r="B19" s="18"/>
      <c r="C19" s="18"/>
      <c r="D19" s="18"/>
      <c r="E19" s="18"/>
      <c r="F19" s="18"/>
      <c r="G19" s="18"/>
    </row>
    <row r="20" spans="1:7" ht="12.75">
      <c r="A20" s="18"/>
      <c r="B20" s="18"/>
      <c r="C20" s="18"/>
      <c r="D20" s="18"/>
      <c r="E20" s="18"/>
      <c r="F20" s="18"/>
      <c r="G20" s="18"/>
    </row>
    <row r="21" spans="1:7" ht="12.75">
      <c r="A21" s="18"/>
      <c r="B21" s="18"/>
      <c r="C21" s="18"/>
      <c r="D21" s="18"/>
      <c r="E21" s="18"/>
      <c r="F21" s="18"/>
      <c r="G21" s="18"/>
    </row>
    <row r="22" spans="1:8" ht="12.75">
      <c r="A22" s="23" t="s">
        <v>2</v>
      </c>
      <c r="B22" s="24"/>
      <c r="C22" s="86">
        <v>39447</v>
      </c>
      <c r="D22" s="23"/>
      <c r="E22" s="23"/>
      <c r="F22" s="24"/>
      <c r="G22" s="25"/>
      <c r="H22" s="4"/>
    </row>
    <row r="23" spans="1:8" ht="22.5">
      <c r="A23" s="23"/>
      <c r="B23" s="24"/>
      <c r="C23" s="26" t="s">
        <v>3</v>
      </c>
      <c r="D23" s="27" t="s">
        <v>4</v>
      </c>
      <c r="E23" s="17" t="s">
        <v>5</v>
      </c>
      <c r="F23" s="28" t="s">
        <v>6</v>
      </c>
      <c r="G23" s="28" t="s">
        <v>7</v>
      </c>
      <c r="H23" s="4"/>
    </row>
    <row r="24" spans="1:8" ht="12.75">
      <c r="A24" s="29"/>
      <c r="B24" s="30" t="s">
        <v>33</v>
      </c>
      <c r="C24" s="24"/>
      <c r="D24" s="31"/>
      <c r="E24" s="32"/>
      <c r="F24" s="20">
        <f>SUM(D25:D27)</f>
        <v>7567.59</v>
      </c>
      <c r="G24" s="33"/>
      <c r="H24" s="8"/>
    </row>
    <row r="25" spans="1:8" ht="12.75">
      <c r="A25" s="34">
        <v>39021</v>
      </c>
      <c r="B25" s="35" t="s">
        <v>36</v>
      </c>
      <c r="C25" s="36">
        <f>$C$22-A25</f>
        <v>426</v>
      </c>
      <c r="D25" s="31">
        <v>3909.18</v>
      </c>
      <c r="E25" s="37" t="s">
        <v>47</v>
      </c>
      <c r="F25" s="20"/>
      <c r="G25" s="56" t="s">
        <v>8</v>
      </c>
      <c r="H25" s="9"/>
    </row>
    <row r="26" spans="1:8" ht="12.75">
      <c r="A26" s="34">
        <v>39021</v>
      </c>
      <c r="B26" s="35" t="s">
        <v>37</v>
      </c>
      <c r="C26" s="36">
        <f>$C$22-A26</f>
        <v>426</v>
      </c>
      <c r="D26" s="31">
        <v>2329.77</v>
      </c>
      <c r="E26" s="37"/>
      <c r="F26" s="20"/>
      <c r="G26" s="56" t="s">
        <v>8</v>
      </c>
      <c r="H26" s="9"/>
    </row>
    <row r="27" spans="1:8" ht="12.75">
      <c r="A27" s="34">
        <v>39021</v>
      </c>
      <c r="B27" s="35" t="s">
        <v>38</v>
      </c>
      <c r="C27" s="36">
        <f>$C$22-A27</f>
        <v>426</v>
      </c>
      <c r="D27" s="38">
        <v>1328.64</v>
      </c>
      <c r="E27" s="37"/>
      <c r="F27" s="20"/>
      <c r="G27" s="56" t="s">
        <v>8</v>
      </c>
      <c r="H27" s="9"/>
    </row>
    <row r="28" spans="1:8" ht="12.75">
      <c r="A28" s="29"/>
      <c r="B28" s="30" t="s">
        <v>34</v>
      </c>
      <c r="C28" s="39"/>
      <c r="D28" s="31"/>
      <c r="E28" s="32"/>
      <c r="F28" s="20">
        <f>SUM(D29:D32)</f>
        <v>104054.09</v>
      </c>
      <c r="G28" s="56"/>
      <c r="H28" s="9"/>
    </row>
    <row r="29" spans="1:8" ht="12.75">
      <c r="A29" s="34">
        <v>35489</v>
      </c>
      <c r="B29" s="35" t="s">
        <v>39</v>
      </c>
      <c r="C29" s="36">
        <f>$C$22-A29</f>
        <v>3958</v>
      </c>
      <c r="D29" s="31">
        <v>2735.49</v>
      </c>
      <c r="E29" s="37"/>
      <c r="F29" s="20"/>
      <c r="G29" s="56" t="s">
        <v>8</v>
      </c>
      <c r="H29" s="9"/>
    </row>
    <row r="30" spans="1:8" ht="12.75">
      <c r="A30" s="34">
        <v>37437</v>
      </c>
      <c r="B30" s="35" t="s">
        <v>40</v>
      </c>
      <c r="C30" s="36">
        <f>$C$22-A30</f>
        <v>2010</v>
      </c>
      <c r="D30" s="31">
        <v>8908.89</v>
      </c>
      <c r="E30" s="37"/>
      <c r="F30" s="20"/>
      <c r="G30" s="56" t="s">
        <v>8</v>
      </c>
      <c r="H30" s="9"/>
    </row>
    <row r="31" spans="1:8" ht="12.75">
      <c r="A31" s="34">
        <v>37864</v>
      </c>
      <c r="B31" s="35" t="s">
        <v>41</v>
      </c>
      <c r="C31" s="36">
        <f>$C$22-A31</f>
        <v>1583</v>
      </c>
      <c r="D31" s="31">
        <v>59011.38</v>
      </c>
      <c r="E31" s="37"/>
      <c r="F31" s="20"/>
      <c r="G31" s="56" t="s">
        <v>8</v>
      </c>
      <c r="H31" s="9"/>
    </row>
    <row r="32" spans="1:8" ht="12.75">
      <c r="A32" s="34">
        <v>37977</v>
      </c>
      <c r="B32" s="35" t="s">
        <v>39</v>
      </c>
      <c r="C32" s="36">
        <f>$C$22-A32</f>
        <v>1470</v>
      </c>
      <c r="D32" s="38">
        <v>33398.33</v>
      </c>
      <c r="E32" s="37"/>
      <c r="F32" s="20"/>
      <c r="G32" s="56" t="s">
        <v>8</v>
      </c>
      <c r="H32" s="9"/>
    </row>
    <row r="33" spans="1:8" ht="12.75">
      <c r="A33" s="29"/>
      <c r="B33" s="30" t="s">
        <v>35</v>
      </c>
      <c r="C33" s="39"/>
      <c r="D33" s="31"/>
      <c r="E33" s="32"/>
      <c r="F33" s="20">
        <f>SUM(D34:D36)</f>
        <v>5294.02</v>
      </c>
      <c r="G33" s="56"/>
      <c r="H33" s="6"/>
    </row>
    <row r="34" spans="1:8" ht="12.75">
      <c r="A34" s="40">
        <v>37772</v>
      </c>
      <c r="B34" s="35" t="s">
        <v>42</v>
      </c>
      <c r="C34" s="36">
        <f>$C$22-A34</f>
        <v>1675</v>
      </c>
      <c r="D34" s="31">
        <v>1352</v>
      </c>
      <c r="E34" s="37"/>
      <c r="F34" s="31"/>
      <c r="G34" s="56" t="s">
        <v>8</v>
      </c>
      <c r="H34" s="10"/>
    </row>
    <row r="35" spans="1:8" ht="12.75">
      <c r="A35" s="40">
        <v>38321</v>
      </c>
      <c r="B35" s="35" t="s">
        <v>36</v>
      </c>
      <c r="C35" s="36">
        <f>$C$22-A35</f>
        <v>1126</v>
      </c>
      <c r="D35" s="31">
        <v>1747.24</v>
      </c>
      <c r="E35" s="37"/>
      <c r="F35" s="31"/>
      <c r="G35" s="56" t="s">
        <v>8</v>
      </c>
      <c r="H35" s="10"/>
    </row>
    <row r="36" spans="1:8" ht="12.75">
      <c r="A36" s="34">
        <v>39021</v>
      </c>
      <c r="B36" s="35" t="s">
        <v>37</v>
      </c>
      <c r="C36" s="36">
        <f>$C$22-A36</f>
        <v>426</v>
      </c>
      <c r="D36" s="38">
        <v>2194.78</v>
      </c>
      <c r="E36" s="41"/>
      <c r="F36" s="20"/>
      <c r="G36" s="56" t="s">
        <v>8</v>
      </c>
      <c r="H36" s="9"/>
    </row>
    <row r="37" spans="1:8" ht="13.5" thickBot="1">
      <c r="A37" s="42"/>
      <c r="B37" s="43" t="s">
        <v>9</v>
      </c>
      <c r="C37" s="24"/>
      <c r="D37" s="44"/>
      <c r="E37" s="45"/>
      <c r="F37" s="46">
        <f>SUM(F24:F36)</f>
        <v>116915.7</v>
      </c>
      <c r="G37" s="47"/>
      <c r="H37" s="5"/>
    </row>
    <row r="38" spans="1:8" ht="13.5" thickTop="1">
      <c r="A38" s="42"/>
      <c r="B38" s="24"/>
      <c r="C38" s="48"/>
      <c r="D38" s="49"/>
      <c r="E38" s="50"/>
      <c r="F38" s="19" t="s">
        <v>44</v>
      </c>
      <c r="G38" s="47"/>
      <c r="H38" s="5"/>
    </row>
    <row r="39" spans="1:7" ht="12.75">
      <c r="A39" s="18"/>
      <c r="B39" s="18"/>
      <c r="C39" s="51" t="s">
        <v>20</v>
      </c>
      <c r="D39" s="52"/>
      <c r="E39" s="18"/>
      <c r="F39" s="52"/>
      <c r="G39" s="18"/>
    </row>
    <row r="40" spans="1:7" ht="12.75">
      <c r="A40" s="18"/>
      <c r="B40" s="18"/>
      <c r="C40" s="18" t="s">
        <v>21</v>
      </c>
      <c r="D40" s="18"/>
      <c r="E40" s="18"/>
      <c r="F40" s="52">
        <f>F37</f>
        <v>116915.7</v>
      </c>
      <c r="G40" s="18"/>
    </row>
    <row r="41" spans="1:7" ht="12.75">
      <c r="A41" s="18"/>
      <c r="B41" s="18"/>
      <c r="C41" s="18" t="s">
        <v>22</v>
      </c>
      <c r="D41" s="18"/>
      <c r="E41" s="18"/>
      <c r="F41" s="53">
        <f>F40-F42</f>
        <v>-132.38000000000466</v>
      </c>
      <c r="G41" s="18"/>
    </row>
    <row r="42" spans="1:7" ht="12.75">
      <c r="A42" s="18"/>
      <c r="B42" s="18"/>
      <c r="C42" s="18" t="s">
        <v>23</v>
      </c>
      <c r="D42" s="18"/>
      <c r="E42" s="18"/>
      <c r="F42" s="52">
        <f>'[1]F-5-4-1 X cliente'!$E$51</f>
        <v>117048.08</v>
      </c>
      <c r="G42" s="18"/>
    </row>
    <row r="43" spans="1:12" ht="12.75">
      <c r="A43" s="18"/>
      <c r="B43" s="18"/>
      <c r="C43" s="18"/>
      <c r="D43" s="18"/>
      <c r="E43" s="18"/>
      <c r="F43" s="19" t="s">
        <v>48</v>
      </c>
      <c r="G43" s="18"/>
      <c r="H43" s="15"/>
      <c r="I43" s="15"/>
      <c r="J43" s="15"/>
      <c r="K43" s="15"/>
      <c r="L43" s="15"/>
    </row>
    <row r="44" spans="1:12" ht="12.75">
      <c r="A44" s="18"/>
      <c r="B44" s="18"/>
      <c r="C44" s="18"/>
      <c r="D44" s="18"/>
      <c r="E44" s="18"/>
      <c r="F44" s="19"/>
      <c r="G44" s="18"/>
      <c r="H44" s="15"/>
      <c r="I44" s="15"/>
      <c r="J44" s="15"/>
      <c r="K44" s="15"/>
      <c r="L44" s="15"/>
    </row>
    <row r="45" spans="1:12" ht="12.75">
      <c r="A45" s="78"/>
      <c r="B45" s="79"/>
      <c r="C45" s="79"/>
      <c r="D45" s="80"/>
      <c r="E45" s="80"/>
      <c r="F45" s="80"/>
      <c r="G45" s="80"/>
      <c r="H45" s="81"/>
      <c r="I45" s="81"/>
      <c r="J45" s="82"/>
      <c r="K45" s="15"/>
      <c r="L45" s="15"/>
    </row>
    <row r="46" spans="1:12" ht="12.75" customHeight="1">
      <c r="A46" s="83"/>
      <c r="B46" s="93"/>
      <c r="C46" s="93"/>
      <c r="D46" s="93"/>
      <c r="E46" s="93"/>
      <c r="F46" s="93"/>
      <c r="G46" s="93"/>
      <c r="H46" s="85"/>
      <c r="I46" s="85"/>
      <c r="J46" s="85"/>
      <c r="K46" s="15"/>
      <c r="L46" s="15"/>
    </row>
    <row r="47" spans="1:12" ht="13.5" customHeight="1">
      <c r="A47" s="83"/>
      <c r="B47" s="94"/>
      <c r="C47" s="94"/>
      <c r="D47" s="94"/>
      <c r="E47" s="94"/>
      <c r="F47" s="94"/>
      <c r="G47" s="94"/>
      <c r="H47" s="85"/>
      <c r="I47" s="85"/>
      <c r="J47" s="85"/>
      <c r="K47" s="15"/>
      <c r="L47" s="15"/>
    </row>
    <row r="48" spans="1:12" ht="12.75">
      <c r="A48" s="87"/>
      <c r="B48" s="95"/>
      <c r="C48" s="95"/>
      <c r="D48" s="95"/>
      <c r="E48" s="95"/>
      <c r="F48" s="95"/>
      <c r="G48" s="95"/>
      <c r="H48" s="85"/>
      <c r="I48" s="85"/>
      <c r="J48" s="85"/>
      <c r="K48" s="15"/>
      <c r="L48" s="15"/>
    </row>
    <row r="49" spans="1:12" ht="12.75">
      <c r="A49" s="87"/>
      <c r="B49" s="91"/>
      <c r="C49" s="91"/>
      <c r="D49" s="91"/>
      <c r="E49" s="91"/>
      <c r="F49" s="91"/>
      <c r="G49" s="91"/>
      <c r="H49" s="88"/>
      <c r="I49" s="88"/>
      <c r="J49" s="88"/>
      <c r="K49" s="15"/>
      <c r="L49" s="15"/>
    </row>
    <row r="50" spans="1:12" ht="12.75" customHeight="1">
      <c r="A50" s="83"/>
      <c r="B50" s="91"/>
      <c r="C50" s="91"/>
      <c r="D50" s="91"/>
      <c r="E50" s="91"/>
      <c r="F50" s="91"/>
      <c r="G50" s="91"/>
      <c r="H50" s="88"/>
      <c r="I50" s="88"/>
      <c r="J50" s="84"/>
      <c r="K50" s="15"/>
      <c r="L50" s="15"/>
    </row>
    <row r="51" spans="1:12" ht="15.75">
      <c r="A51" s="18"/>
      <c r="B51" s="18"/>
      <c r="C51" s="18"/>
      <c r="D51" s="18"/>
      <c r="E51" s="18"/>
      <c r="F51" s="19"/>
      <c r="G51" s="54"/>
      <c r="H51" s="15"/>
      <c r="I51" s="15"/>
      <c r="J51" s="15"/>
      <c r="K51" s="15"/>
      <c r="L51" s="15"/>
    </row>
    <row r="52" spans="1:12" ht="12.75">
      <c r="A52" s="55"/>
      <c r="B52" s="18"/>
      <c r="C52" s="18"/>
      <c r="D52" s="18"/>
      <c r="E52" s="18"/>
      <c r="F52" s="18"/>
      <c r="G52" s="18"/>
      <c r="H52" s="15"/>
      <c r="I52" s="15"/>
      <c r="J52" s="15"/>
      <c r="K52" s="15"/>
      <c r="L52" s="15"/>
    </row>
    <row r="53" spans="1:12" ht="12.75">
      <c r="A53" s="92"/>
      <c r="B53" s="92"/>
      <c r="C53" s="92"/>
      <c r="D53" s="92"/>
      <c r="E53" s="92"/>
      <c r="F53" s="92"/>
      <c r="G53" s="18"/>
      <c r="H53" s="15"/>
      <c r="I53" s="15"/>
      <c r="J53" s="15"/>
      <c r="K53" s="15"/>
      <c r="L53" s="15"/>
    </row>
    <row r="54" spans="1:12" ht="12.75">
      <c r="A54" s="18"/>
      <c r="B54" s="18"/>
      <c r="C54" s="18"/>
      <c r="D54" s="18"/>
      <c r="E54" s="18"/>
      <c r="F54" s="18"/>
      <c r="G54" s="18"/>
      <c r="H54" s="15"/>
      <c r="I54" s="15"/>
      <c r="J54" s="15"/>
      <c r="K54" s="15"/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mergeCells count="7">
    <mergeCell ref="B49:G49"/>
    <mergeCell ref="B50:G50"/>
    <mergeCell ref="B17:E17"/>
    <mergeCell ref="A53:F53"/>
    <mergeCell ref="B46:G46"/>
    <mergeCell ref="B47:G47"/>
    <mergeCell ref="B48:G48"/>
  </mergeCells>
  <conditionalFormatting sqref="D25:D36">
    <cfRule type="expression" priority="1" dxfId="0" stopIfTrue="1">
      <formula>IF(H25="RED",1,)</formula>
    </cfRule>
    <cfRule type="expression" priority="2" dxfId="1" stopIfTrue="1">
      <formula>IF(H25="YELLOW",1,)</formula>
    </cfRule>
  </conditionalFormatting>
  <conditionalFormatting sqref="D24:E24">
    <cfRule type="expression" priority="3" dxfId="0" stopIfTrue="1">
      <formula>IF(#REF!="RED",1,)</formula>
    </cfRule>
    <cfRule type="expression" priority="4" dxfId="1" stopIfTrue="1">
      <formula>IF(#REF!="YELLOW",1,)</formula>
    </cfRule>
  </conditionalFormatting>
  <conditionalFormatting sqref="E25:E36">
    <cfRule type="expression" priority="5" dxfId="0" stopIfTrue="1">
      <formula>IF(#REF!="RED",1,)</formula>
    </cfRule>
    <cfRule type="expression" priority="6" dxfId="1" stopIfTrue="1">
      <formula>IF(#REF!="YELLOW",1,)</formula>
    </cfRule>
  </conditionalFormatting>
  <conditionalFormatting sqref="H25:H36 A25:A27 A34:A36 A29:A32">
    <cfRule type="expression" priority="7" dxfId="2" stopIfTrue="1">
      <formula>IF(#REF!="RED",1,)</formula>
    </cfRule>
    <cfRule type="expression" priority="8" dxfId="2" stopIfTrue="1">
      <formula>IF(#REF!="YELLOW",1,)</formula>
    </cfRule>
  </conditionalFormatting>
  <printOptions/>
  <pageMargins left="1.5748031496062993" right="0.9448818897637796" top="1.5748031496062993" bottom="1.3779527559055118" header="0" footer="0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Stern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Veloz</dc:creator>
  <cp:keywords/>
  <dc:description/>
  <cp:lastModifiedBy>Jaime Basurto Aspiazu</cp:lastModifiedBy>
  <cp:lastPrinted>2008-06-06T19:59:54Z</cp:lastPrinted>
  <dcterms:created xsi:type="dcterms:W3CDTF">2008-04-17T17:04:50Z</dcterms:created>
  <dcterms:modified xsi:type="dcterms:W3CDTF">2008-06-06T20:10:29Z</dcterms:modified>
  <cp:category/>
  <cp:version/>
  <cp:contentType/>
  <cp:contentStatus/>
</cp:coreProperties>
</file>