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236" windowWidth="13605" windowHeight="8385" activeTab="0"/>
  </bookViews>
  <sheets>
    <sheet name="Matriz Ini estrat" sheetId="1" r:id="rId1"/>
    <sheet name="Inic con costos" sheetId="2" state="hidden" r:id="rId2"/>
    <sheet name="Roi" sheetId="3" state="hidden" r:id="rId3"/>
  </sheets>
  <definedNames>
    <definedName name="_xlnm.Print_Area" localSheetId="1">'Inic con costos'!$B$4:$F$9</definedName>
    <definedName name="_xlnm.Print_Area" localSheetId="0">'Matriz Ini estrat'!$B$4:$M$22</definedName>
    <definedName name="_xlnm.Print_Area" localSheetId="2">'Roi'!$C$4:$F$10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<sst xmlns="http://schemas.openxmlformats.org/spreadsheetml/2006/main" count="52" uniqueCount="46">
  <si>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Desarrollar e implementar una estrategía de ventas agresiva. </t>
  </si>
  <si>
    <t>Diseñar e implementar hoja de visita de inspección (no programada) en todos los puntos operativos.</t>
  </si>
  <si>
    <t>Elaborar procedimientos e instructivos de trabajo.</t>
  </si>
  <si>
    <t xml:space="preserve"> Implementar BASC.</t>
  </si>
  <si>
    <t>Realizar evaluación de desempeño de los empleados.</t>
  </si>
  <si>
    <t xml:space="preserve">Renovar el 100% de la flota vehicular hasta finales del año 2010. </t>
  </si>
  <si>
    <t>MATRIZ DE PRIORIZACIÓN DE LAS INICIATIVAS ESTRATÉGICAS</t>
  </si>
  <si>
    <t>PERSPECTIVAS</t>
  </si>
  <si>
    <t>Mantener en cero el nivel de siniestralidad.</t>
  </si>
  <si>
    <t>Documentar el 100% de los Procesos y Procedimientos de la compañía.</t>
  </si>
  <si>
    <t>CLIENTES</t>
  </si>
  <si>
    <t>PROCESOS</t>
  </si>
  <si>
    <t>DESARROLLO HUMANO</t>
  </si>
  <si>
    <t>INICIATIVAS ESTRATÉGICAS</t>
  </si>
  <si>
    <t>Realizar un análisis de mercado.</t>
  </si>
  <si>
    <t>Alcanzar al menos el 90% de satisfacción del clima laboral.</t>
  </si>
  <si>
    <t>Diseñar e implementar programa de capacitación para el personal</t>
  </si>
  <si>
    <t>Elaborar planes de mantenimiento preventivo para todos los equipos de trabajo.</t>
  </si>
  <si>
    <t>Vender los vehículos actuales para la adquisición de nuevos vehículos a diesel.</t>
  </si>
  <si>
    <t>Documentar el 100% de la descripción de funciones y competencia del personal, hasta Julio de 2011.</t>
  </si>
  <si>
    <t xml:space="preserve">Desarrollar e implementar una estrategía de ventas agresiva. </t>
  </si>
  <si>
    <t>IMPACTO ESTRATÉGICO</t>
  </si>
  <si>
    <t>RANKING</t>
  </si>
  <si>
    <t>COSTO</t>
  </si>
  <si>
    <t xml:space="preserve"> Implementar un Sistema de Gestión de Calidad ISO 9001:2008.</t>
  </si>
  <si>
    <t>Diseñar e implementar programa de capacitación para el personal.</t>
  </si>
  <si>
    <t>COSTO ($)</t>
  </si>
  <si>
    <t>TOTALES</t>
  </si>
  <si>
    <t>Implementar un Sistema de Gestión de Calidad ISO 9001:2008.</t>
  </si>
  <si>
    <t>BENEFICIO</t>
  </si>
  <si>
    <t>.</t>
  </si>
  <si>
    <t>Cumplir el presupuesto de gastos en un 100%</t>
  </si>
  <si>
    <t>Alcanzar una satisfacción de  cliente de al menos un 90%.</t>
  </si>
  <si>
    <t>Conseguir al menos 15 clientes nuevos por año.</t>
  </si>
  <si>
    <t>Mantener el 100% de los actuales clientes</t>
  </si>
  <si>
    <t>Cumplir con el plan de implementación de la sucursal operacional, hasta Junio del 2011.</t>
  </si>
  <si>
    <t>Cumplir con el 100% el  plan de capacitación contínua del personal.</t>
  </si>
  <si>
    <t>FINANCIERA</t>
  </si>
  <si>
    <t>Aumentar la facturación del servicio en un 10 % anual</t>
  </si>
  <si>
    <t>Realizar control de inventario de armas y equipos de protección</t>
  </si>
  <si>
    <t xml:space="preserve">Conseguir la aprobación de  al menos el 50% de las cotizaciones entregadas a los clientes.
</t>
  </si>
  <si>
    <t>NICIATIVAS ESTRATÉGICAS</t>
  </si>
  <si>
    <t>Medir el nivel de satisfacción de clima laboral actual del personal del area de operaciones</t>
  </si>
  <si>
    <t>CALCULO DEL RATIO DE RETORNO DE INVERSIÓN</t>
  </si>
  <si>
    <t>ROI</t>
  </si>
  <si>
    <t>Implementar un Sistema de Gestión de Calidad ISO 9001:2008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</si>
</sst>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[$-C0A]dddd\,\ dd&quot; de &quot;mmmm&quot; de &quot;yyyy"/>
    <numFmt numFmtId="195" formatCode="[$-C0A]d\-mmm\-yy;@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C0A]mmmm\-yy;@"/>
    <numFmt numFmtId="201" formatCode="[$-C0A]mmm\-yy;@"/>
    <numFmt numFmtId="202" formatCode="mmm\-yyyy"/>
    <numFmt numFmtId="203" formatCode="[$-C0A]dd\-mmm\-yy;@"/>
    <numFmt numFmtId="204" formatCode="dd\-mm\-yy;@"/>
    <numFmt numFmtId="205" formatCode="0.0%"/>
    <numFmt numFmtId="206" formatCode="d/m/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9]dddd\,\ mmmm\ dd\,\ yyyy"/>
    <numFmt numFmtId="211" formatCode="[$-409]h:mm:ss\ AM/PM"/>
    <numFmt numFmtId="212" formatCode="00000"/>
    <numFmt numFmtId="213" formatCode="&quot;$&quot;#,##0.00"/>
    <numFmt numFmtId="214" formatCode="&quot;$&quot;#,##0"/>
    <numFmt numFmtId="215" formatCode="#,##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double"/>
      <sz val="1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26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textRotation="255"/>
    </xf>
    <xf numFmtId="0" fontId="8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214" fontId="55" fillId="0" borderId="10" xfId="0" applyNumberFormat="1" applyFont="1" applyBorder="1" applyAlignment="1">
      <alignment horizontal="center"/>
    </xf>
    <xf numFmtId="214" fontId="5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214" fontId="55" fillId="0" borderId="10" xfId="0" applyNumberFormat="1" applyFont="1" applyBorder="1" applyAlignment="1">
      <alignment horizontal="right" vertical="center"/>
    </xf>
    <xf numFmtId="215" fontId="55" fillId="0" borderId="10" xfId="0" applyNumberFormat="1" applyFont="1" applyBorder="1" applyAlignment="1">
      <alignment horizontal="center" vertical="center"/>
    </xf>
    <xf numFmtId="215" fontId="56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14" fontId="4" fillId="0" borderId="0" xfId="0" applyNumberFormat="1" applyFont="1" applyAlignment="1">
      <alignment vertical="center"/>
    </xf>
    <xf numFmtId="0" fontId="7" fillId="35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 vertical="center" textRotation="90" wrapText="1"/>
    </xf>
    <xf numFmtId="0" fontId="9" fillId="36" borderId="14" xfId="0" applyFont="1" applyFill="1" applyBorder="1" applyAlignment="1">
      <alignment horizontal="center" vertical="center" textRotation="90" wrapText="1"/>
    </xf>
    <xf numFmtId="0" fontId="9" fillId="36" borderId="17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36" borderId="10" xfId="0" applyFont="1" applyFill="1" applyBorder="1" applyAlignment="1">
      <alignment horizontal="center" vertical="center" textRotation="90" wrapText="1"/>
    </xf>
    <xf numFmtId="0" fontId="57" fillId="37" borderId="19" xfId="0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/>
    </xf>
    <xf numFmtId="0" fontId="57" fillId="37" borderId="21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textRotation="90"/>
    </xf>
    <xf numFmtId="0" fontId="7" fillId="35" borderId="14" xfId="0" applyFont="1" applyFill="1" applyBorder="1" applyAlignment="1">
      <alignment vertical="center" textRotation="90"/>
    </xf>
    <xf numFmtId="0" fontId="7" fillId="35" borderId="17" xfId="0" applyFont="1" applyFill="1" applyBorder="1" applyAlignment="1">
      <alignment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6</xdr:row>
      <xdr:rowOff>542925</xdr:rowOff>
    </xdr:from>
    <xdr:to>
      <xdr:col>2</xdr:col>
      <xdr:colOff>3105150</xdr:colOff>
      <xdr:row>6</xdr:row>
      <xdr:rowOff>2009775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90650" y="1447800"/>
          <a:ext cx="22288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NIVEL DE IMPACTO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Ningun impacto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Poco Impacto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Mediano Impacto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Alto Impacto</a:t>
          </a:r>
        </a:p>
      </xdr:txBody>
    </xdr:sp>
    <xdr:clientData/>
  </xdr:twoCellAnchor>
  <xdr:twoCellAnchor>
    <xdr:from>
      <xdr:col>2</xdr:col>
      <xdr:colOff>314325</xdr:colOff>
      <xdr:row>6</xdr:row>
      <xdr:rowOff>2124075</xdr:rowOff>
    </xdr:from>
    <xdr:to>
      <xdr:col>2</xdr:col>
      <xdr:colOff>3324225</xdr:colOff>
      <xdr:row>6</xdr:row>
      <xdr:rowOff>2447925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8675" y="3028950"/>
          <a:ext cx="3009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OBJETIVOS ESTRATÉGICOS</a:t>
          </a:r>
        </a:p>
      </xdr:txBody>
    </xdr:sp>
    <xdr:clientData/>
  </xdr:twoCellAnchor>
  <xdr:twoCellAnchor>
    <xdr:from>
      <xdr:col>3</xdr:col>
      <xdr:colOff>57150</xdr:colOff>
      <xdr:row>19</xdr:row>
      <xdr:rowOff>352425</xdr:rowOff>
    </xdr:from>
    <xdr:to>
      <xdr:col>3</xdr:col>
      <xdr:colOff>466725</xdr:colOff>
      <xdr:row>22</xdr:row>
      <xdr:rowOff>0</xdr:rowOff>
    </xdr:to>
    <xdr:sp>
      <xdr:nvSpPr>
        <xdr:cNvPr id="3" name="4 Elipse"/>
        <xdr:cNvSpPr>
          <a:spLocks/>
        </xdr:cNvSpPr>
      </xdr:nvSpPr>
      <xdr:spPr>
        <a:xfrm>
          <a:off x="4048125" y="8696325"/>
          <a:ext cx="409575" cy="676275"/>
        </a:xfrm>
        <a:prstGeom prst="ellips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20</xdr:row>
      <xdr:rowOff>9525</xdr:rowOff>
    </xdr:from>
    <xdr:to>
      <xdr:col>9</xdr:col>
      <xdr:colOff>514350</xdr:colOff>
      <xdr:row>22</xdr:row>
      <xdr:rowOff>76200</xdr:rowOff>
    </xdr:to>
    <xdr:sp>
      <xdr:nvSpPr>
        <xdr:cNvPr id="4" name="5 Elipse"/>
        <xdr:cNvSpPr>
          <a:spLocks/>
        </xdr:cNvSpPr>
      </xdr:nvSpPr>
      <xdr:spPr>
        <a:xfrm>
          <a:off x="7210425" y="8924925"/>
          <a:ext cx="438150" cy="523875"/>
        </a:xfrm>
        <a:prstGeom prst="ellips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9525</xdr:rowOff>
    </xdr:from>
    <xdr:to>
      <xdr:col>11</xdr:col>
      <xdr:colOff>28575</xdr:colOff>
      <xdr:row>22</xdr:row>
      <xdr:rowOff>76200</xdr:rowOff>
    </xdr:to>
    <xdr:sp>
      <xdr:nvSpPr>
        <xdr:cNvPr id="5" name="6 Elipse"/>
        <xdr:cNvSpPr>
          <a:spLocks/>
        </xdr:cNvSpPr>
      </xdr:nvSpPr>
      <xdr:spPr>
        <a:xfrm>
          <a:off x="7648575" y="8924925"/>
          <a:ext cx="381000" cy="523875"/>
        </a:xfrm>
        <a:prstGeom prst="ellips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19</xdr:row>
      <xdr:rowOff>400050</xdr:rowOff>
    </xdr:from>
    <xdr:to>
      <xdr:col>11</xdr:col>
      <xdr:colOff>485775</xdr:colOff>
      <xdr:row>22</xdr:row>
      <xdr:rowOff>47625</xdr:rowOff>
    </xdr:to>
    <xdr:sp>
      <xdr:nvSpPr>
        <xdr:cNvPr id="6" name="7 Elipse"/>
        <xdr:cNvSpPr>
          <a:spLocks/>
        </xdr:cNvSpPr>
      </xdr:nvSpPr>
      <xdr:spPr>
        <a:xfrm>
          <a:off x="8067675" y="8743950"/>
          <a:ext cx="419100" cy="676275"/>
        </a:xfrm>
        <a:prstGeom prst="ellips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</xdr:row>
      <xdr:rowOff>657225</xdr:rowOff>
    </xdr:from>
    <xdr:to>
      <xdr:col>2</xdr:col>
      <xdr:colOff>2314575</xdr:colOff>
      <xdr:row>5</xdr:row>
      <xdr:rowOff>657225</xdr:rowOff>
    </xdr:to>
    <xdr:sp>
      <xdr:nvSpPr>
        <xdr:cNvPr id="1" name="Straight Connector 4"/>
        <xdr:cNvSpPr>
          <a:spLocks/>
        </xdr:cNvSpPr>
      </xdr:nvSpPr>
      <xdr:spPr>
        <a:xfrm>
          <a:off x="1276350" y="12954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276225</xdr:rowOff>
    </xdr:from>
    <xdr:to>
      <xdr:col>3</xdr:col>
      <xdr:colOff>0</xdr:colOff>
      <xdr:row>5</xdr:row>
      <xdr:rowOff>866775</xdr:rowOff>
    </xdr:to>
    <xdr:grpSp>
      <xdr:nvGrpSpPr>
        <xdr:cNvPr id="2" name="Group 6"/>
        <xdr:cNvGrpSpPr>
          <a:grpSpLocks/>
        </xdr:cNvGrpSpPr>
      </xdr:nvGrpSpPr>
      <xdr:grpSpPr>
        <a:xfrm>
          <a:off x="781050" y="914400"/>
          <a:ext cx="2743200" cy="590550"/>
          <a:chOff x="8487833" y="2264833"/>
          <a:chExt cx="2467810" cy="592667"/>
        </a:xfrm>
        <a:solidFill>
          <a:srgbClr val="FFFFFF"/>
        </a:solidFill>
      </xdr:grpSpPr>
      <xdr:sp>
        <xdr:nvSpPr>
          <xdr:cNvPr id="3" name="TextBox 2"/>
          <xdr:cNvSpPr txBox="1">
            <a:spLocks noChangeArrowheads="1"/>
          </xdr:cNvSpPr>
        </xdr:nvSpPr>
        <xdr:spPr>
          <a:xfrm>
            <a:off x="8487833" y="2264833"/>
            <a:ext cx="2467810" cy="592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Beneficio obtenido - Inversión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          Inversión
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8496470" y="2494195"/>
            <a:ext cx="351046" cy="2198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ROI =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5"/>
  <sheetViews>
    <sheetView showGridLines="0" tabSelected="1" zoomScale="87" zoomScaleNormal="87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12" sqref="C12"/>
    </sheetView>
  </sheetViews>
  <sheetFormatPr defaultColWidth="10.8515625" defaultRowHeight="12.75"/>
  <cols>
    <col min="1" max="1" width="1.28515625" style="2" customWidth="1"/>
    <col min="2" max="2" width="6.421875" style="1" customWidth="1"/>
    <col min="3" max="3" width="52.140625" style="2" customWidth="1"/>
    <col min="4" max="4" width="7.00390625" style="2" customWidth="1"/>
    <col min="5" max="5" width="5.140625" style="2" customWidth="1"/>
    <col min="6" max="6" width="9.00390625" style="2" customWidth="1"/>
    <col min="7" max="7" width="8.421875" style="2" customWidth="1"/>
    <col min="8" max="8" width="10.421875" style="2" customWidth="1"/>
    <col min="9" max="9" width="7.140625" style="2" customWidth="1"/>
    <col min="10" max="10" width="7.7109375" style="2" customWidth="1"/>
    <col min="11" max="11" width="5.28125" style="2" customWidth="1"/>
    <col min="12" max="12" width="7.28125" style="2" customWidth="1"/>
    <col min="13" max="13" width="7.00390625" style="2" customWidth="1"/>
    <col min="14" max="14" width="7.7109375" style="2" customWidth="1"/>
    <col min="15" max="15" width="7.8515625" style="2" customWidth="1"/>
    <col min="16" max="16384" width="10.8515625" style="2" customWidth="1"/>
  </cols>
  <sheetData>
    <row r="1" ht="3.75" customHeight="1"/>
    <row r="2" ht="3.75" customHeight="1"/>
    <row r="3" ht="3.75" customHeight="1"/>
    <row r="4" spans="2:13" ht="23.25">
      <c r="B4" s="38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15.75" thickBot="1"/>
    <row r="6" spans="4:15" s="3" customFormat="1" ht="21" customHeight="1" thickBot="1">
      <c r="D6" s="44" t="s">
        <v>13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2:15" ht="205.5" customHeight="1" thickBot="1" thickTop="1">
      <c r="B7" s="4" t="s">
        <v>7</v>
      </c>
      <c r="C7" s="5"/>
      <c r="D7" s="29" t="s">
        <v>0</v>
      </c>
      <c r="E7" s="29" t="s">
        <v>14</v>
      </c>
      <c r="F7" s="29" t="s">
        <v>18</v>
      </c>
      <c r="G7" s="29" t="s">
        <v>17</v>
      </c>
      <c r="H7" s="29" t="s">
        <v>1</v>
      </c>
      <c r="I7" s="29" t="s">
        <v>2</v>
      </c>
      <c r="J7" s="29" t="s">
        <v>16</v>
      </c>
      <c r="K7" s="29" t="s">
        <v>3</v>
      </c>
      <c r="L7" s="29" t="s">
        <v>45</v>
      </c>
      <c r="M7" s="29" t="s">
        <v>4</v>
      </c>
      <c r="N7" s="29" t="s">
        <v>39</v>
      </c>
      <c r="O7" s="29" t="s">
        <v>42</v>
      </c>
    </row>
    <row r="8" spans="2:15" s="8" customFormat="1" ht="45" customHeight="1" thickTop="1">
      <c r="B8" s="39" t="s">
        <v>37</v>
      </c>
      <c r="C8" s="6" t="s">
        <v>38</v>
      </c>
      <c r="D8" s="7">
        <v>3</v>
      </c>
      <c r="E8" s="7">
        <v>2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7">
        <v>2</v>
      </c>
      <c r="O8" s="7">
        <v>0</v>
      </c>
    </row>
    <row r="9" spans="2:15" s="8" customFormat="1" ht="32.25" customHeight="1" thickBot="1">
      <c r="B9" s="40"/>
      <c r="C9" s="9" t="s">
        <v>31</v>
      </c>
      <c r="D9" s="7">
        <v>3</v>
      </c>
      <c r="E9" s="7">
        <v>2</v>
      </c>
      <c r="F9" s="7">
        <v>3</v>
      </c>
      <c r="G9" s="7">
        <v>3</v>
      </c>
      <c r="H9" s="7">
        <v>0</v>
      </c>
      <c r="I9" s="7">
        <v>1</v>
      </c>
      <c r="J9" s="7">
        <v>3</v>
      </c>
      <c r="K9" s="7">
        <v>3</v>
      </c>
      <c r="L9" s="7">
        <v>3</v>
      </c>
      <c r="M9" s="7">
        <v>0</v>
      </c>
      <c r="N9" s="7">
        <v>2</v>
      </c>
      <c r="O9" s="7">
        <v>0</v>
      </c>
    </row>
    <row r="10" spans="2:15" s="8" customFormat="1" ht="36" customHeight="1" thickBot="1" thickTop="1">
      <c r="B10" s="43" t="s">
        <v>10</v>
      </c>
      <c r="C10" s="6" t="s">
        <v>40</v>
      </c>
      <c r="D10" s="10">
        <v>3</v>
      </c>
      <c r="E10" s="10">
        <v>2</v>
      </c>
      <c r="F10" s="10">
        <v>2</v>
      </c>
      <c r="G10" s="10">
        <v>0</v>
      </c>
      <c r="H10" s="10">
        <v>0</v>
      </c>
      <c r="I10" s="10">
        <v>0</v>
      </c>
      <c r="J10" s="10">
        <v>2</v>
      </c>
      <c r="K10" s="10">
        <v>2</v>
      </c>
      <c r="L10" s="10">
        <v>2</v>
      </c>
      <c r="M10" s="10">
        <v>0</v>
      </c>
      <c r="N10" s="10">
        <v>0</v>
      </c>
      <c r="O10" s="10">
        <v>0</v>
      </c>
    </row>
    <row r="11" spans="2:15" s="8" customFormat="1" ht="20.25" customHeight="1" thickBot="1" thickTop="1">
      <c r="B11" s="39"/>
      <c r="C11" s="11" t="s">
        <v>34</v>
      </c>
      <c r="D11" s="12">
        <v>3</v>
      </c>
      <c r="E11" s="12">
        <v>2</v>
      </c>
      <c r="F11" s="12">
        <v>0</v>
      </c>
      <c r="G11" s="12">
        <v>1</v>
      </c>
      <c r="H11" s="12">
        <v>3</v>
      </c>
      <c r="I11" s="12">
        <v>2</v>
      </c>
      <c r="J11" s="12">
        <v>3</v>
      </c>
      <c r="K11" s="12">
        <v>2</v>
      </c>
      <c r="L11" s="12">
        <v>2</v>
      </c>
      <c r="M11" s="12">
        <v>3</v>
      </c>
      <c r="N11" s="12">
        <v>1</v>
      </c>
      <c r="O11" s="12">
        <v>2</v>
      </c>
    </row>
    <row r="12" spans="2:15" s="8" customFormat="1" ht="23.25" customHeight="1" thickBot="1" thickTop="1">
      <c r="B12" s="39"/>
      <c r="C12" s="13" t="s">
        <v>33</v>
      </c>
      <c r="D12" s="12">
        <v>3</v>
      </c>
      <c r="E12" s="12">
        <v>3</v>
      </c>
      <c r="F12" s="12">
        <v>0</v>
      </c>
      <c r="G12" s="12">
        <v>1</v>
      </c>
      <c r="H12" s="12">
        <v>3</v>
      </c>
      <c r="I12" s="12">
        <v>2</v>
      </c>
      <c r="J12" s="12">
        <v>3</v>
      </c>
      <c r="K12" s="12">
        <v>2</v>
      </c>
      <c r="L12" s="12">
        <v>2</v>
      </c>
      <c r="M12" s="12">
        <v>3</v>
      </c>
      <c r="N12" s="12">
        <v>2</v>
      </c>
      <c r="O12" s="12">
        <v>0</v>
      </c>
    </row>
    <row r="13" spans="2:15" s="8" customFormat="1" ht="30.75" customHeight="1" thickBot="1" thickTop="1">
      <c r="B13" s="39"/>
      <c r="C13" s="14" t="s">
        <v>32</v>
      </c>
      <c r="D13" s="15">
        <v>0</v>
      </c>
      <c r="E13" s="15">
        <v>1</v>
      </c>
      <c r="F13" s="15">
        <v>1</v>
      </c>
      <c r="G13" s="15">
        <v>0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1</v>
      </c>
      <c r="O13" s="15">
        <v>1</v>
      </c>
    </row>
    <row r="14" spans="2:15" s="8" customFormat="1" ht="27.75" customHeight="1" thickTop="1">
      <c r="B14" s="39" t="s">
        <v>11</v>
      </c>
      <c r="C14" s="6" t="s">
        <v>8</v>
      </c>
      <c r="D14" s="10">
        <v>2</v>
      </c>
      <c r="E14" s="10">
        <v>0</v>
      </c>
      <c r="F14" s="10">
        <v>0</v>
      </c>
      <c r="G14" s="10">
        <v>3</v>
      </c>
      <c r="H14" s="10">
        <v>3</v>
      </c>
      <c r="I14" s="10">
        <v>3</v>
      </c>
      <c r="J14" s="10">
        <v>3</v>
      </c>
      <c r="K14" s="10">
        <v>2</v>
      </c>
      <c r="L14" s="10">
        <v>1</v>
      </c>
      <c r="M14" s="10">
        <v>3</v>
      </c>
      <c r="N14" s="10">
        <v>3</v>
      </c>
      <c r="O14" s="10">
        <v>0</v>
      </c>
    </row>
    <row r="15" spans="2:15" s="8" customFormat="1" ht="32.25" customHeight="1">
      <c r="B15" s="40"/>
      <c r="C15" s="11" t="s">
        <v>5</v>
      </c>
      <c r="D15" s="12">
        <v>3</v>
      </c>
      <c r="E15" s="12">
        <v>1</v>
      </c>
      <c r="F15" s="12">
        <v>3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2:15" s="8" customFormat="1" ht="32.25" customHeight="1">
      <c r="B16" s="40"/>
      <c r="C16" s="9" t="s">
        <v>35</v>
      </c>
      <c r="D16" s="7">
        <v>3</v>
      </c>
      <c r="E16" s="7">
        <v>1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</row>
    <row r="17" spans="2:15" s="8" customFormat="1" ht="36.75" customHeight="1" thickBot="1">
      <c r="B17" s="41"/>
      <c r="C17" s="16" t="s">
        <v>9</v>
      </c>
      <c r="D17" s="17">
        <v>3</v>
      </c>
      <c r="E17" s="17">
        <v>0</v>
      </c>
      <c r="F17" s="17">
        <v>0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0</v>
      </c>
      <c r="N17" s="17">
        <v>0</v>
      </c>
      <c r="O17" s="17">
        <v>0</v>
      </c>
    </row>
    <row r="18" spans="2:15" s="8" customFormat="1" ht="31.5" customHeight="1" thickBot="1" thickTop="1">
      <c r="B18" s="41" t="s">
        <v>12</v>
      </c>
      <c r="C18" s="9" t="s">
        <v>36</v>
      </c>
      <c r="D18" s="7">
        <v>3</v>
      </c>
      <c r="E18" s="7">
        <v>1</v>
      </c>
      <c r="F18" s="7">
        <v>0</v>
      </c>
      <c r="G18" s="7">
        <v>0</v>
      </c>
      <c r="H18" s="7">
        <v>2</v>
      </c>
      <c r="I18" s="7">
        <v>2</v>
      </c>
      <c r="J18" s="7">
        <v>3</v>
      </c>
      <c r="K18" s="7">
        <v>3</v>
      </c>
      <c r="L18" s="7">
        <v>3</v>
      </c>
      <c r="M18" s="7">
        <v>3</v>
      </c>
      <c r="N18" s="7">
        <v>0</v>
      </c>
      <c r="O18" s="7">
        <v>3</v>
      </c>
    </row>
    <row r="19" spans="2:15" s="8" customFormat="1" ht="32.25" customHeight="1" thickBot="1" thickTop="1">
      <c r="B19" s="42"/>
      <c r="C19" s="11" t="s">
        <v>15</v>
      </c>
      <c r="D19" s="12">
        <v>1</v>
      </c>
      <c r="E19" s="12">
        <v>0</v>
      </c>
      <c r="F19" s="12">
        <v>0</v>
      </c>
      <c r="G19" s="12">
        <v>0</v>
      </c>
      <c r="H19" s="12">
        <v>2</v>
      </c>
      <c r="I19" s="12">
        <v>2</v>
      </c>
      <c r="J19" s="12">
        <v>2</v>
      </c>
      <c r="K19" s="12">
        <v>1</v>
      </c>
      <c r="L19" s="12">
        <v>2</v>
      </c>
      <c r="M19" s="12">
        <v>2</v>
      </c>
      <c r="N19" s="12">
        <v>0</v>
      </c>
      <c r="O19" s="12">
        <v>3</v>
      </c>
    </row>
    <row r="20" spans="2:15" s="8" customFormat="1" ht="45" customHeight="1" thickBot="1" thickTop="1">
      <c r="B20" s="42"/>
      <c r="C20" s="14" t="s">
        <v>19</v>
      </c>
      <c r="D20" s="15">
        <v>3</v>
      </c>
      <c r="E20" s="15">
        <v>0</v>
      </c>
      <c r="F20" s="15">
        <v>0</v>
      </c>
      <c r="G20" s="15">
        <v>0</v>
      </c>
      <c r="H20" s="15">
        <v>0</v>
      </c>
      <c r="I20" s="15">
        <v>3</v>
      </c>
      <c r="J20" s="15">
        <v>2</v>
      </c>
      <c r="K20" s="15">
        <v>3</v>
      </c>
      <c r="L20" s="15">
        <v>3</v>
      </c>
      <c r="M20" s="15">
        <v>0</v>
      </c>
      <c r="N20" s="15">
        <v>1</v>
      </c>
      <c r="O20" s="15">
        <v>0</v>
      </c>
    </row>
    <row r="21" spans="3:15" ht="18" customHeight="1" thickBot="1" thickTop="1">
      <c r="C21" s="18" t="s">
        <v>21</v>
      </c>
      <c r="D21" s="19">
        <f aca="true" t="shared" si="0" ref="D21:O21">SUM(D8:D20)</f>
        <v>33</v>
      </c>
      <c r="E21" s="20">
        <f t="shared" si="0"/>
        <v>15</v>
      </c>
      <c r="F21" s="20">
        <f t="shared" si="0"/>
        <v>13</v>
      </c>
      <c r="G21" s="20">
        <f t="shared" si="0"/>
        <v>11</v>
      </c>
      <c r="H21" s="20">
        <f t="shared" si="0"/>
        <v>19</v>
      </c>
      <c r="I21" s="20">
        <f t="shared" si="0"/>
        <v>21</v>
      </c>
      <c r="J21" s="19">
        <f t="shared" si="0"/>
        <v>27</v>
      </c>
      <c r="K21" s="19">
        <f t="shared" si="0"/>
        <v>24</v>
      </c>
      <c r="L21" s="19">
        <f t="shared" si="0"/>
        <v>26</v>
      </c>
      <c r="M21" s="20">
        <f t="shared" si="0"/>
        <v>17</v>
      </c>
      <c r="N21" s="20">
        <f t="shared" si="0"/>
        <v>13</v>
      </c>
      <c r="O21" s="20">
        <f t="shared" si="0"/>
        <v>9</v>
      </c>
    </row>
    <row r="22" spans="3:15" ht="18" customHeight="1" thickBot="1" thickTop="1">
      <c r="C22" s="18" t="s">
        <v>22</v>
      </c>
      <c r="D22" s="19">
        <v>1</v>
      </c>
      <c r="E22" s="20">
        <v>8</v>
      </c>
      <c r="F22" s="20">
        <v>9</v>
      </c>
      <c r="G22" s="20">
        <v>10</v>
      </c>
      <c r="H22" s="20">
        <v>6</v>
      </c>
      <c r="I22" s="20">
        <v>5</v>
      </c>
      <c r="J22" s="19">
        <v>2</v>
      </c>
      <c r="K22" s="19">
        <v>4</v>
      </c>
      <c r="L22" s="19">
        <v>3</v>
      </c>
      <c r="M22" s="20">
        <v>7</v>
      </c>
      <c r="N22" s="20">
        <v>9</v>
      </c>
      <c r="O22" s="20">
        <v>11</v>
      </c>
    </row>
    <row r="23" ht="15.75" thickTop="1">
      <c r="C23" s="21"/>
    </row>
    <row r="24" ht="15">
      <c r="C24" s="21"/>
    </row>
    <row r="25" ht="15.75">
      <c r="C25" s="22"/>
    </row>
  </sheetData>
  <sheetProtection/>
  <mergeCells count="6">
    <mergeCell ref="B4:M4"/>
    <mergeCell ref="B14:B17"/>
    <mergeCell ref="B18:B20"/>
    <mergeCell ref="B10:B13"/>
    <mergeCell ref="B8:B9"/>
    <mergeCell ref="D6:O6"/>
  </mergeCells>
  <printOptions/>
  <pageMargins left="0.52" right="0.22" top="0.37" bottom="0.19" header="0" footer="0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12"/>
  <sheetViews>
    <sheetView showGridLine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10.8515625" defaultRowHeight="12.75"/>
  <cols>
    <col min="1" max="1" width="3.7109375" style="2" customWidth="1"/>
    <col min="2" max="2" width="37.28125" style="2" customWidth="1"/>
    <col min="3" max="6" width="15.140625" style="2" customWidth="1"/>
    <col min="7" max="7" width="10.140625" style="2" customWidth="1"/>
    <col min="8" max="16384" width="10.8515625" style="2" customWidth="1"/>
  </cols>
  <sheetData>
    <row r="1" ht="3.75" customHeight="1"/>
    <row r="2" ht="3.75" customHeight="1"/>
    <row r="3" ht="3.75" customHeight="1"/>
    <row r="4" spans="2:6" ht="23.25">
      <c r="B4" s="38"/>
      <c r="C4" s="38"/>
      <c r="D4" s="38"/>
      <c r="E4" s="38"/>
      <c r="F4" s="38"/>
    </row>
    <row r="5" ht="15.75" thickBot="1"/>
    <row r="6" spans="3:6" s="3" customFormat="1" ht="21" customHeight="1" thickBot="1" thickTop="1">
      <c r="C6" s="47" t="s">
        <v>13</v>
      </c>
      <c r="D6" s="48"/>
      <c r="E6" s="48"/>
      <c r="F6" s="49"/>
    </row>
    <row r="7" spans="2:7" ht="219.75" customHeight="1" thickBot="1" thickTop="1">
      <c r="B7" s="5"/>
      <c r="C7" s="37" t="s">
        <v>0</v>
      </c>
      <c r="D7" s="37" t="s">
        <v>24</v>
      </c>
      <c r="E7" s="37" t="s">
        <v>25</v>
      </c>
      <c r="F7" s="37" t="s">
        <v>3</v>
      </c>
      <c r="G7" s="24" t="s">
        <v>27</v>
      </c>
    </row>
    <row r="8" spans="2:7" ht="25.5" customHeight="1" thickBot="1" thickTop="1">
      <c r="B8" s="36" t="s">
        <v>21</v>
      </c>
      <c r="C8" s="25">
        <f>+'Matriz Ini estrat'!D21</f>
        <v>33</v>
      </c>
      <c r="D8" s="25">
        <f>+'Matriz Ini estrat'!L21</f>
        <v>26</v>
      </c>
      <c r="E8" s="25">
        <f>+'Matriz Ini estrat'!J21</f>
        <v>27</v>
      </c>
      <c r="F8" s="25">
        <f>+'Matriz Ini estrat'!K21</f>
        <v>24</v>
      </c>
      <c r="G8" s="26">
        <f>SUM(C8:F8)</f>
        <v>110</v>
      </c>
    </row>
    <row r="9" spans="2:7" ht="18" customHeight="1" thickBot="1" thickTop="1">
      <c r="B9" s="36" t="s">
        <v>26</v>
      </c>
      <c r="C9" s="27">
        <v>1500</v>
      </c>
      <c r="D9" s="27">
        <v>6000</v>
      </c>
      <c r="E9" s="27">
        <v>10000</v>
      </c>
      <c r="F9" s="27">
        <v>3500</v>
      </c>
      <c r="G9" s="28">
        <f>SUM(C9:F9)</f>
        <v>21000</v>
      </c>
    </row>
    <row r="10" ht="15.75" thickTop="1">
      <c r="B10" s="21"/>
    </row>
    <row r="11" ht="15">
      <c r="B11" s="21"/>
    </row>
    <row r="12" ht="15.75">
      <c r="B12" s="22"/>
    </row>
  </sheetData>
  <sheetProtection/>
  <mergeCells count="2">
    <mergeCell ref="B4:F4"/>
    <mergeCell ref="C6:F6"/>
  </mergeCells>
  <printOptions/>
  <pageMargins left="0.52" right="0.22" top="0.37" bottom="0.19" header="0" footer="0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4"/>
  <sheetViews>
    <sheetView showGridLines="0" zoomScale="118" zoomScaleNormal="118" zoomScalePageLayoutView="0" workbookViewId="0" topLeftCell="A1">
      <pane ySplit="1" topLeftCell="A6" activePane="bottomLeft" state="frozen"/>
      <selection pane="topLeft" activeCell="A1" sqref="A1"/>
      <selection pane="bottomLeft" activeCell="C14" sqref="C14"/>
    </sheetView>
  </sheetViews>
  <sheetFormatPr defaultColWidth="10.8515625" defaultRowHeight="12.75"/>
  <cols>
    <col min="1" max="1" width="4.421875" style="2" customWidth="1"/>
    <col min="2" max="2" width="7.00390625" style="2" customWidth="1"/>
    <col min="3" max="3" width="41.421875" style="2" customWidth="1"/>
    <col min="4" max="4" width="10.00390625" style="2" customWidth="1"/>
    <col min="5" max="5" width="9.421875" style="2" customWidth="1"/>
    <col min="6" max="6" width="10.00390625" style="2" customWidth="1"/>
    <col min="7" max="16384" width="10.8515625" style="2" customWidth="1"/>
  </cols>
  <sheetData>
    <row r="1" ht="3.75" customHeight="1"/>
    <row r="2" ht="3.75" customHeight="1"/>
    <row r="3" ht="3.75" customHeight="1"/>
    <row r="4" spans="2:6" ht="23.25">
      <c r="B4" s="34" t="s">
        <v>43</v>
      </c>
      <c r="D4" s="34"/>
      <c r="E4" s="34"/>
      <c r="F4" s="34"/>
    </row>
    <row r="5" ht="15.75" thickBot="1"/>
    <row r="6" spans="3:6" ht="84" customHeight="1" thickBot="1" thickTop="1">
      <c r="C6" s="5"/>
      <c r="D6" s="23" t="s">
        <v>29</v>
      </c>
      <c r="E6" s="23" t="s">
        <v>23</v>
      </c>
      <c r="F6" s="23" t="s">
        <v>44</v>
      </c>
    </row>
    <row r="7" spans="2:8" s="8" customFormat="1" ht="43.5" customHeight="1" thickBot="1" thickTop="1">
      <c r="B7" s="50" t="s">
        <v>41</v>
      </c>
      <c r="C7" s="30" t="s">
        <v>20</v>
      </c>
      <c r="D7" s="31">
        <v>7000</v>
      </c>
      <c r="E7" s="31">
        <v>1500</v>
      </c>
      <c r="F7" s="32">
        <f>(D7-E7)/E7</f>
        <v>3.6666666666666665</v>
      </c>
      <c r="H7" s="35"/>
    </row>
    <row r="8" spans="2:6" s="8" customFormat="1" ht="43.5" customHeight="1" thickBot="1" thickTop="1">
      <c r="B8" s="51"/>
      <c r="C8" s="30" t="s">
        <v>28</v>
      </c>
      <c r="D8" s="31">
        <v>12000</v>
      </c>
      <c r="E8" s="31">
        <v>6000</v>
      </c>
      <c r="F8" s="32">
        <f>(D8-E8)/E8</f>
        <v>1</v>
      </c>
    </row>
    <row r="9" spans="2:6" s="8" customFormat="1" ht="43.5" customHeight="1" thickBot="1" thickTop="1">
      <c r="B9" s="51"/>
      <c r="C9" s="30" t="s">
        <v>25</v>
      </c>
      <c r="D9" s="31">
        <v>60000</v>
      </c>
      <c r="E9" s="31">
        <v>10000</v>
      </c>
      <c r="F9" s="33">
        <f>(D9-E9)/E9</f>
        <v>5</v>
      </c>
    </row>
    <row r="10" spans="2:6" s="8" customFormat="1" ht="43.5" customHeight="1" thickBot="1" thickTop="1">
      <c r="B10" s="52"/>
      <c r="C10" s="30" t="s">
        <v>3</v>
      </c>
      <c r="D10" s="31">
        <v>10000</v>
      </c>
      <c r="E10" s="31">
        <v>3500</v>
      </c>
      <c r="F10" s="32">
        <f>(D10-E10)/E10</f>
        <v>1.8571428571428572</v>
      </c>
    </row>
    <row r="11" ht="15.75" thickTop="1">
      <c r="C11" s="21"/>
    </row>
    <row r="12" ht="15">
      <c r="C12" s="21"/>
    </row>
    <row r="13" ht="15.75">
      <c r="C13" s="22"/>
    </row>
    <row r="14" ht="15">
      <c r="K14" s="2" t="s">
        <v>30</v>
      </c>
    </row>
  </sheetData>
  <sheetProtection/>
  <mergeCells count="1">
    <mergeCell ref="B7:B10"/>
  </mergeCells>
  <printOptions/>
  <pageMargins left="0.52" right="0.22" top="0.37" bottom="0.19" header="0" footer="0"/>
  <pageSetup fitToHeight="1" fitToWidth="1" horizontalDpi="600" verticalDpi="600" orientation="landscape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Jared</cp:lastModifiedBy>
  <cp:lastPrinted>2010-11-12T00:07:44Z</cp:lastPrinted>
  <dcterms:created xsi:type="dcterms:W3CDTF">2008-06-05T15:39:56Z</dcterms:created>
  <dcterms:modified xsi:type="dcterms:W3CDTF">2012-02-25T19:42:34Z</dcterms:modified>
  <cp:category/>
  <cp:version/>
  <cp:contentType/>
  <cp:contentStatus/>
</cp:coreProperties>
</file>