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ingencia" sheetId="1" r:id="rId1"/>
  </sheets>
  <definedNames/>
  <calcPr fullCalcOnLoad="1"/>
</workbook>
</file>

<file path=xl/sharedStrings.xml><?xml version="1.0" encoding="utf-8"?>
<sst xmlns="http://schemas.openxmlformats.org/spreadsheetml/2006/main" count="733" uniqueCount="37">
  <si>
    <t>Provincia de Nacimiento</t>
  </si>
  <si>
    <t>vs.</t>
  </si>
  <si>
    <t>Edad</t>
  </si>
  <si>
    <t>Grados de libertad</t>
  </si>
  <si>
    <t>Valor p</t>
  </si>
  <si>
    <t>Sexo</t>
  </si>
  <si>
    <t>Estado Civil</t>
  </si>
  <si>
    <t>Provincia donde habita</t>
  </si>
  <si>
    <t>Parroquia urbana o rural donde habita</t>
  </si>
  <si>
    <t>Nivel de instrucción</t>
  </si>
  <si>
    <t>Nacionalidad</t>
  </si>
  <si>
    <t>Clase d e titulo</t>
  </si>
  <si>
    <t>Tipo de nombramiento</t>
  </si>
  <si>
    <t>Años de experiencia</t>
  </si>
  <si>
    <t>Cargo que desempeña</t>
  </si>
  <si>
    <t>Tipo de institución</t>
  </si>
  <si>
    <t>Parroquia urbana o rural donde labora</t>
  </si>
  <si>
    <t>Relación Laboral</t>
  </si>
  <si>
    <t>Cumplimiento del nombramieto</t>
  </si>
  <si>
    <t>Clase de titulo</t>
  </si>
  <si>
    <t>Escala Nominal</t>
  </si>
  <si>
    <t>Naionalidad</t>
  </si>
  <si>
    <t>Tïtulo no docente</t>
  </si>
  <si>
    <t>Nivel del Plantel</t>
  </si>
  <si>
    <t>Sostenimiento</t>
  </si>
  <si>
    <t>Escala Económica</t>
  </si>
  <si>
    <t xml:space="preserve">vs. </t>
  </si>
  <si>
    <t>Título no docente</t>
  </si>
  <si>
    <t>No.</t>
  </si>
  <si>
    <t>Variable i</t>
  </si>
  <si>
    <t>Vs.</t>
  </si>
  <si>
    <t>Variable j</t>
  </si>
  <si>
    <t>Estadístico de prueba</t>
  </si>
  <si>
    <t>Conclusión</t>
  </si>
  <si>
    <t>Continúa...</t>
  </si>
  <si>
    <t>...Viene</t>
  </si>
  <si>
    <t>Zona en la que se encuentra ubicado el plantel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</si>
</sst>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0.000"/>
    <numFmt numFmtId="171" formatCode="#.##0"/>
    <numFmt numFmtId="172" formatCode="#,##0.0"/>
    <numFmt numFmtId="173" formatCode="#.##0.0"/>
    <numFmt numFmtId="174" formatCode="#.##0.00"/>
    <numFmt numFmtId="175" formatCode="#.##0.000"/>
    <numFmt numFmtId="176" formatCode="#.##0."/>
    <numFmt numFmtId="177" formatCode="#.##"/>
    <numFmt numFmtId="178" formatCode="#.#"/>
    <numFmt numFmtId="179" formatCode="0.0"/>
    <numFmt numFmtId="180" formatCode="0.0000"/>
  </numFmts>
  <fonts count="5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7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="75" zoomScaleNormal="75" workbookViewId="0" topLeftCell="A1">
      <selection activeCell="A21" sqref="A21"/>
    </sheetView>
  </sheetViews>
  <sheetFormatPr defaultColWidth="11.421875" defaultRowHeight="12.75"/>
  <cols>
    <col min="1" max="1" width="5.140625" style="1" bestFit="1" customWidth="1"/>
    <col min="2" max="2" width="29.28125" style="1" bestFit="1" customWidth="1"/>
    <col min="3" max="3" width="4.7109375" style="1" bestFit="1" customWidth="1"/>
    <col min="4" max="4" width="29.28125" style="1" bestFit="1" customWidth="1"/>
    <col min="5" max="5" width="12.57421875" style="1" customWidth="1"/>
    <col min="6" max="6" width="10.7109375" style="1" customWidth="1"/>
    <col min="7" max="7" width="8.140625" style="1" customWidth="1"/>
    <col min="8" max="8" width="18.8515625" style="1" bestFit="1" customWidth="1"/>
    <col min="9" max="9" width="5.00390625" style="1" customWidth="1"/>
    <col min="10" max="16384" width="11.421875" style="1" customWidth="1"/>
  </cols>
  <sheetData>
    <row r="1" spans="1:8" ht="42" customHeight="1">
      <c r="A1" s="3" t="s">
        <v>28</v>
      </c>
      <c r="B1" s="3" t="s">
        <v>29</v>
      </c>
      <c r="C1" s="3" t="s">
        <v>30</v>
      </c>
      <c r="D1" s="3" t="s">
        <v>31</v>
      </c>
      <c r="E1" s="4" t="s">
        <v>32</v>
      </c>
      <c r="F1" s="3" t="s">
        <v>3</v>
      </c>
      <c r="G1" s="3" t="s">
        <v>4</v>
      </c>
      <c r="H1" s="3" t="s">
        <v>33</v>
      </c>
    </row>
    <row r="2" spans="1:8" ht="9">
      <c r="A2" s="5">
        <v>1</v>
      </c>
      <c r="B2" s="5" t="s">
        <v>13</v>
      </c>
      <c r="C2" s="5" t="s">
        <v>1</v>
      </c>
      <c r="D2" s="5" t="s">
        <v>14</v>
      </c>
      <c r="E2" s="6">
        <v>604111</v>
      </c>
      <c r="F2" s="5">
        <v>64</v>
      </c>
      <c r="G2" s="7">
        <v>0</v>
      </c>
      <c r="H2" s="5" t="str">
        <f aca="true" t="shared" si="0" ref="H2:H42">IF(G2&gt;=0.099,"Independencia",IF(G2&gt;=0.009,"No se asegura independencia","Dependientes"))</f>
        <v>Dependientes</v>
      </c>
    </row>
    <row r="3" spans="1:8" ht="9">
      <c r="A3" s="5">
        <v>2</v>
      </c>
      <c r="B3" s="5" t="s">
        <v>13</v>
      </c>
      <c r="C3" s="5" t="s">
        <v>1</v>
      </c>
      <c r="D3" s="5" t="s">
        <v>18</v>
      </c>
      <c r="E3" s="8">
        <v>0.386</v>
      </c>
      <c r="F3" s="5">
        <v>2</v>
      </c>
      <c r="G3" s="7">
        <v>0.824</v>
      </c>
      <c r="H3" s="5" t="str">
        <f t="shared" si="0"/>
        <v>Independencia</v>
      </c>
    </row>
    <row r="4" spans="1:8" ht="9">
      <c r="A4" s="5">
        <v>3</v>
      </c>
      <c r="B4" s="5" t="s">
        <v>13</v>
      </c>
      <c r="C4" s="5" t="s">
        <v>1</v>
      </c>
      <c r="D4" s="5" t="s">
        <v>2</v>
      </c>
      <c r="E4" s="5">
        <f>1368859/1000</f>
        <v>1368.859</v>
      </c>
      <c r="F4" s="5">
        <v>12</v>
      </c>
      <c r="G4" s="7">
        <v>0</v>
      </c>
      <c r="H4" s="5" t="str">
        <f t="shared" si="0"/>
        <v>Dependientes</v>
      </c>
    </row>
    <row r="5" spans="1:8" ht="9">
      <c r="A5" s="5">
        <v>4</v>
      </c>
      <c r="B5" s="5" t="s">
        <v>13</v>
      </c>
      <c r="C5" s="5" t="s">
        <v>1</v>
      </c>
      <c r="D5" s="5" t="s">
        <v>9</v>
      </c>
      <c r="E5" s="6">
        <v>163833</v>
      </c>
      <c r="F5" s="5">
        <v>10</v>
      </c>
      <c r="G5" s="7">
        <v>0</v>
      </c>
      <c r="H5" s="5" t="str">
        <f t="shared" si="0"/>
        <v>Dependientes</v>
      </c>
    </row>
    <row r="6" spans="1:8" ht="9">
      <c r="A6" s="5">
        <v>5</v>
      </c>
      <c r="B6" s="5" t="s">
        <v>13</v>
      </c>
      <c r="C6" s="5" t="s">
        <v>1</v>
      </c>
      <c r="D6" s="5" t="s">
        <v>16</v>
      </c>
      <c r="E6" s="6">
        <v>18307</v>
      </c>
      <c r="F6" s="5">
        <v>2</v>
      </c>
      <c r="G6" s="7">
        <v>0</v>
      </c>
      <c r="H6" s="5" t="str">
        <f t="shared" si="0"/>
        <v>Dependientes</v>
      </c>
    </row>
    <row r="7" spans="1:8" ht="9">
      <c r="A7" s="5">
        <v>6</v>
      </c>
      <c r="B7" s="5" t="s">
        <v>13</v>
      </c>
      <c r="C7" s="5" t="s">
        <v>1</v>
      </c>
      <c r="D7" s="5" t="s">
        <v>17</v>
      </c>
      <c r="E7" s="6">
        <v>302729</v>
      </c>
      <c r="F7" s="5">
        <v>6</v>
      </c>
      <c r="G7" s="7">
        <v>0</v>
      </c>
      <c r="H7" s="5" t="str">
        <f t="shared" si="0"/>
        <v>Dependientes</v>
      </c>
    </row>
    <row r="8" spans="1:8" ht="9">
      <c r="A8" s="5">
        <v>7</v>
      </c>
      <c r="B8" s="5" t="s">
        <v>13</v>
      </c>
      <c r="C8" s="5" t="s">
        <v>1</v>
      </c>
      <c r="D8" s="5" t="s">
        <v>15</v>
      </c>
      <c r="E8" s="6">
        <v>56741</v>
      </c>
      <c r="F8" s="5">
        <v>6</v>
      </c>
      <c r="G8" s="7">
        <v>0</v>
      </c>
      <c r="H8" s="5" t="str">
        <f t="shared" si="0"/>
        <v>Dependientes</v>
      </c>
    </row>
    <row r="9" spans="1:8" ht="9">
      <c r="A9" s="5">
        <v>8</v>
      </c>
      <c r="B9" s="5" t="s">
        <v>19</v>
      </c>
      <c r="C9" s="5" t="s">
        <v>1</v>
      </c>
      <c r="D9" s="5" t="s">
        <v>13</v>
      </c>
      <c r="E9" s="6">
        <v>131625</v>
      </c>
      <c r="F9" s="5">
        <v>6</v>
      </c>
      <c r="G9" s="7">
        <v>0</v>
      </c>
      <c r="H9" s="5" t="str">
        <f t="shared" si="0"/>
        <v>Dependientes</v>
      </c>
    </row>
    <row r="10" spans="1:8" ht="9">
      <c r="A10" s="5">
        <v>9</v>
      </c>
      <c r="B10" s="5" t="s">
        <v>19</v>
      </c>
      <c r="C10" s="5" t="s">
        <v>1</v>
      </c>
      <c r="D10" s="5" t="s">
        <v>14</v>
      </c>
      <c r="E10" s="5">
        <f>2683253/1000</f>
        <v>2683.253</v>
      </c>
      <c r="F10" s="5">
        <v>96</v>
      </c>
      <c r="G10" s="7">
        <v>0</v>
      </c>
      <c r="H10" s="5" t="str">
        <f>IF(G10&gt;=0.099,"Independencia",IF(G10&gt;=0.009,"No se asegura independencia","Dependientes"))</f>
        <v>Dependientes</v>
      </c>
    </row>
    <row r="11" spans="1:8" ht="9">
      <c r="A11" s="5">
        <v>10</v>
      </c>
      <c r="B11" s="5" t="s">
        <v>19</v>
      </c>
      <c r="C11" s="5" t="s">
        <v>1</v>
      </c>
      <c r="D11" s="5" t="s">
        <v>18</v>
      </c>
      <c r="E11" s="6">
        <v>12665</v>
      </c>
      <c r="F11" s="5">
        <v>3</v>
      </c>
      <c r="G11" s="7">
        <v>0.005</v>
      </c>
      <c r="H11" s="5" t="str">
        <f>IF(G11&gt;=0.099,"Independencia",IF(G11&gt;=0.009,"No se asegura independencia","Dependientes"))</f>
        <v>Dependientes</v>
      </c>
    </row>
    <row r="12" spans="1:8" ht="9">
      <c r="A12" s="5">
        <v>11</v>
      </c>
      <c r="B12" s="5" t="s">
        <v>19</v>
      </c>
      <c r="C12" s="5" t="s">
        <v>1</v>
      </c>
      <c r="D12" s="5" t="s">
        <v>2</v>
      </c>
      <c r="E12" s="6">
        <v>600567</v>
      </c>
      <c r="F12" s="5">
        <v>18</v>
      </c>
      <c r="G12" s="7">
        <v>0</v>
      </c>
      <c r="H12" s="5" t="str">
        <f t="shared" si="0"/>
        <v>Dependientes</v>
      </c>
    </row>
    <row r="13" spans="1:8" ht="9">
      <c r="A13" s="5">
        <v>12</v>
      </c>
      <c r="B13" s="5" t="s">
        <v>19</v>
      </c>
      <c r="C13" s="5" t="s">
        <v>1</v>
      </c>
      <c r="D13" s="5" t="s">
        <v>9</v>
      </c>
      <c r="E13" s="5">
        <f>3814275/1000</f>
        <v>3814.275</v>
      </c>
      <c r="F13" s="5">
        <v>15</v>
      </c>
      <c r="G13" s="7">
        <v>0</v>
      </c>
      <c r="H13" s="5" t="str">
        <f t="shared" si="0"/>
        <v>Dependientes</v>
      </c>
    </row>
    <row r="14" spans="1:8" ht="9">
      <c r="A14" s="5">
        <v>13</v>
      </c>
      <c r="B14" s="5" t="s">
        <v>19</v>
      </c>
      <c r="C14" s="5" t="s">
        <v>1</v>
      </c>
      <c r="D14" s="5" t="s">
        <v>16</v>
      </c>
      <c r="E14" s="6">
        <v>6686</v>
      </c>
      <c r="F14" s="5">
        <v>3</v>
      </c>
      <c r="G14" s="7">
        <v>0.083</v>
      </c>
      <c r="H14" s="5" t="str">
        <f>IF(G14&gt;=0.099,"Independencia",IF(G14&gt;=0.009,"No se asegura independencia","Dependientes"))</f>
        <v>No se asegura independencia</v>
      </c>
    </row>
    <row r="15" spans="1:8" ht="9">
      <c r="A15" s="5">
        <v>14</v>
      </c>
      <c r="B15" s="5" t="s">
        <v>19</v>
      </c>
      <c r="C15" s="5" t="s">
        <v>1</v>
      </c>
      <c r="D15" s="5" t="s">
        <v>17</v>
      </c>
      <c r="E15" s="6">
        <v>38261</v>
      </c>
      <c r="F15" s="5">
        <v>9</v>
      </c>
      <c r="G15" s="7">
        <v>0</v>
      </c>
      <c r="H15" s="5" t="str">
        <f>IF(G15&gt;=0.099,"Independencia",IF(G15&gt;=0.009,"No se asegura independencia","Dependientes"))</f>
        <v>Dependientes</v>
      </c>
    </row>
    <row r="16" spans="1:8" ht="9">
      <c r="A16" s="5">
        <v>15</v>
      </c>
      <c r="B16" s="5" t="s">
        <v>19</v>
      </c>
      <c r="C16" s="5" t="s">
        <v>1</v>
      </c>
      <c r="D16" s="5" t="s">
        <v>15</v>
      </c>
      <c r="E16" s="6">
        <v>120955</v>
      </c>
      <c r="F16" s="5">
        <v>9</v>
      </c>
      <c r="G16" s="7">
        <v>0</v>
      </c>
      <c r="H16" s="5" t="str">
        <f>IF(G16&gt;=0.099,"Independencia",IF(G16&gt;=0.009,"No se asegura independencia","Dependientes"))</f>
        <v>Dependientes</v>
      </c>
    </row>
    <row r="17" spans="1:8" ht="9">
      <c r="A17" s="5">
        <v>16</v>
      </c>
      <c r="B17" s="5" t="s">
        <v>19</v>
      </c>
      <c r="C17" s="5" t="s">
        <v>1</v>
      </c>
      <c r="D17" s="5" t="s">
        <v>12</v>
      </c>
      <c r="E17" s="5">
        <f>2391504/1000</f>
        <v>2391.504</v>
      </c>
      <c r="F17" s="5">
        <v>9</v>
      </c>
      <c r="G17" s="7">
        <v>0</v>
      </c>
      <c r="H17" s="5" t="str">
        <f t="shared" si="0"/>
        <v>Dependientes</v>
      </c>
    </row>
    <row r="18" spans="1:8" ht="9">
      <c r="A18" s="5">
        <v>17</v>
      </c>
      <c r="B18" s="5" t="s">
        <v>18</v>
      </c>
      <c r="C18" s="5" t="s">
        <v>1</v>
      </c>
      <c r="D18" s="5" t="s">
        <v>14</v>
      </c>
      <c r="E18" s="6">
        <v>29996</v>
      </c>
      <c r="F18" s="5">
        <v>32</v>
      </c>
      <c r="G18" s="7">
        <v>0.568</v>
      </c>
      <c r="H18" s="5" t="str">
        <f t="shared" si="0"/>
        <v>Independencia</v>
      </c>
    </row>
    <row r="19" spans="1:8" ht="9">
      <c r="A19" s="5">
        <v>18</v>
      </c>
      <c r="B19" s="5" t="s">
        <v>18</v>
      </c>
      <c r="C19" s="5" t="s">
        <v>1</v>
      </c>
      <c r="D19" s="5" t="s">
        <v>2</v>
      </c>
      <c r="E19" s="6">
        <v>7513</v>
      </c>
      <c r="F19" s="5">
        <v>6</v>
      </c>
      <c r="G19" s="7">
        <v>0.276</v>
      </c>
      <c r="H19" s="5" t="str">
        <f t="shared" si="0"/>
        <v>Independencia</v>
      </c>
    </row>
    <row r="20" spans="1:8" ht="9">
      <c r="A20" s="5">
        <v>19</v>
      </c>
      <c r="B20" s="5" t="s">
        <v>18</v>
      </c>
      <c r="C20" s="5" t="s">
        <v>1</v>
      </c>
      <c r="D20" s="5" t="s">
        <v>9</v>
      </c>
      <c r="E20" s="6">
        <v>7249</v>
      </c>
      <c r="F20" s="5">
        <v>5</v>
      </c>
      <c r="G20" s="7">
        <v>0.203</v>
      </c>
      <c r="H20" s="5" t="str">
        <f t="shared" si="0"/>
        <v>Independencia</v>
      </c>
    </row>
    <row r="21" spans="1:8" ht="9">
      <c r="A21" s="5">
        <v>20</v>
      </c>
      <c r="B21" s="5" t="s">
        <v>2</v>
      </c>
      <c r="C21" s="5" t="s">
        <v>1</v>
      </c>
      <c r="D21" s="5" t="s">
        <v>14</v>
      </c>
      <c r="E21" s="6">
        <v>876233</v>
      </c>
      <c r="F21" s="5">
        <v>192</v>
      </c>
      <c r="G21" s="7">
        <v>0</v>
      </c>
      <c r="H21" s="5" t="str">
        <f t="shared" si="0"/>
        <v>Dependientes</v>
      </c>
    </row>
    <row r="22" spans="1:8" ht="9">
      <c r="A22" s="5">
        <v>21</v>
      </c>
      <c r="B22" s="5" t="s">
        <v>2</v>
      </c>
      <c r="C22" s="5" t="s">
        <v>1</v>
      </c>
      <c r="D22" s="5" t="s">
        <v>9</v>
      </c>
      <c r="E22" s="6">
        <v>942829</v>
      </c>
      <c r="F22" s="5">
        <v>3</v>
      </c>
      <c r="G22" s="7">
        <v>0</v>
      </c>
      <c r="H22" s="5" t="str">
        <f t="shared" si="0"/>
        <v>Dependientes</v>
      </c>
    </row>
    <row r="23" spans="1:8" ht="9">
      <c r="A23" s="5">
        <v>22</v>
      </c>
      <c r="B23" s="5" t="s">
        <v>25</v>
      </c>
      <c r="C23" s="5" t="s">
        <v>1</v>
      </c>
      <c r="D23" s="5" t="s">
        <v>13</v>
      </c>
      <c r="E23" s="6">
        <v>445540</v>
      </c>
      <c r="F23" s="5">
        <v>28</v>
      </c>
      <c r="G23" s="7">
        <v>0</v>
      </c>
      <c r="H23" s="5" t="str">
        <f t="shared" si="0"/>
        <v>Dependientes</v>
      </c>
    </row>
    <row r="24" spans="1:8" ht="9">
      <c r="A24" s="5">
        <v>23</v>
      </c>
      <c r="B24" s="5" t="s">
        <v>25</v>
      </c>
      <c r="C24" s="5" t="s">
        <v>1</v>
      </c>
      <c r="D24" s="5" t="s">
        <v>14</v>
      </c>
      <c r="E24" s="6">
        <v>510149</v>
      </c>
      <c r="F24" s="5">
        <v>322</v>
      </c>
      <c r="G24" s="7">
        <v>0</v>
      </c>
      <c r="H24" s="5" t="str">
        <f t="shared" si="0"/>
        <v>Dependientes</v>
      </c>
    </row>
    <row r="25" spans="1:8" ht="9">
      <c r="A25" s="5">
        <v>24</v>
      </c>
      <c r="B25" s="5" t="s">
        <v>25</v>
      </c>
      <c r="C25" s="5" t="s">
        <v>1</v>
      </c>
      <c r="D25" s="5" t="s">
        <v>19</v>
      </c>
      <c r="E25" s="6">
        <v>75820</v>
      </c>
      <c r="F25" s="5">
        <v>42</v>
      </c>
      <c r="G25" s="7">
        <v>0.001</v>
      </c>
      <c r="H25" s="5" t="str">
        <f t="shared" si="0"/>
        <v>Dependientes</v>
      </c>
    </row>
    <row r="26" spans="1:8" ht="9">
      <c r="A26" s="5">
        <v>25</v>
      </c>
      <c r="B26" s="5" t="s">
        <v>25</v>
      </c>
      <c r="C26" s="5" t="s">
        <v>1</v>
      </c>
      <c r="D26" s="5" t="s">
        <v>18</v>
      </c>
      <c r="E26" s="6">
        <v>9802</v>
      </c>
      <c r="F26" s="5">
        <v>14</v>
      </c>
      <c r="G26" s="7">
        <v>0.777</v>
      </c>
      <c r="H26" s="5" t="str">
        <f t="shared" si="0"/>
        <v>Independencia</v>
      </c>
    </row>
    <row r="27" spans="1:8" ht="9">
      <c r="A27" s="5">
        <v>26</v>
      </c>
      <c r="B27" s="5" t="s">
        <v>25</v>
      </c>
      <c r="C27" s="5" t="s">
        <v>1</v>
      </c>
      <c r="D27" s="5" t="s">
        <v>2</v>
      </c>
      <c r="E27" s="6">
        <v>489458</v>
      </c>
      <c r="F27" s="5">
        <v>70</v>
      </c>
      <c r="G27" s="7">
        <v>0</v>
      </c>
      <c r="H27" s="5" t="str">
        <f t="shared" si="0"/>
        <v>Dependientes</v>
      </c>
    </row>
    <row r="28" spans="1:8" ht="9">
      <c r="A28" s="5">
        <v>27</v>
      </c>
      <c r="B28" s="5" t="s">
        <v>25</v>
      </c>
      <c r="C28" s="5" t="s">
        <v>1</v>
      </c>
      <c r="D28" s="5" t="s">
        <v>6</v>
      </c>
      <c r="E28" s="6">
        <v>72032</v>
      </c>
      <c r="F28" s="5">
        <v>56</v>
      </c>
      <c r="G28" s="7">
        <v>0.073</v>
      </c>
      <c r="H28" s="5" t="str">
        <f t="shared" si="0"/>
        <v>No se asegura independencia</v>
      </c>
    </row>
    <row r="29" spans="1:8" ht="9">
      <c r="A29" s="5">
        <v>28</v>
      </c>
      <c r="B29" s="5" t="s">
        <v>25</v>
      </c>
      <c r="C29" s="5" t="s">
        <v>1</v>
      </c>
      <c r="D29" s="5" t="s">
        <v>21</v>
      </c>
      <c r="E29" s="6">
        <v>14133</v>
      </c>
      <c r="F29" s="5">
        <v>14</v>
      </c>
      <c r="G29" s="7">
        <v>0.44</v>
      </c>
      <c r="H29" s="5" t="str">
        <f t="shared" si="0"/>
        <v>Independencia</v>
      </c>
    </row>
    <row r="30" spans="1:8" ht="9">
      <c r="A30" s="5">
        <v>29</v>
      </c>
      <c r="B30" s="5" t="s">
        <v>25</v>
      </c>
      <c r="C30" s="5" t="s">
        <v>1</v>
      </c>
      <c r="D30" s="5" t="s">
        <v>9</v>
      </c>
      <c r="E30" s="6">
        <v>101962</v>
      </c>
      <c r="F30" s="5">
        <v>42</v>
      </c>
      <c r="G30" s="7">
        <v>0</v>
      </c>
      <c r="H30" s="5" t="str">
        <f t="shared" si="0"/>
        <v>Dependientes</v>
      </c>
    </row>
    <row r="31" spans="1:8" ht="9">
      <c r="A31" s="5">
        <v>30</v>
      </c>
      <c r="B31" s="5" t="s">
        <v>25</v>
      </c>
      <c r="C31" s="5" t="s">
        <v>1</v>
      </c>
      <c r="D31" s="5" t="s">
        <v>23</v>
      </c>
      <c r="E31" s="6">
        <v>144701</v>
      </c>
      <c r="F31" s="5">
        <v>56</v>
      </c>
      <c r="G31" s="7">
        <v>0</v>
      </c>
      <c r="H31" s="5" t="str">
        <f>IF(G31&gt;=0.099,"Independencia",IF(G31&gt;=0.009,"No se asegura independencia","Dependientes"))</f>
        <v>Dependientes</v>
      </c>
    </row>
    <row r="32" spans="1:8" ht="9">
      <c r="A32" s="5">
        <v>31</v>
      </c>
      <c r="B32" s="5" t="s">
        <v>25</v>
      </c>
      <c r="C32" s="5" t="s">
        <v>1</v>
      </c>
      <c r="D32" s="5" t="s">
        <v>8</v>
      </c>
      <c r="E32" s="6">
        <v>33368</v>
      </c>
      <c r="F32" s="5">
        <v>28</v>
      </c>
      <c r="G32" s="7">
        <v>0.222</v>
      </c>
      <c r="H32" s="5" t="str">
        <f t="shared" si="0"/>
        <v>Independencia</v>
      </c>
    </row>
    <row r="33" spans="1:8" ht="9">
      <c r="A33" s="5">
        <v>32</v>
      </c>
      <c r="B33" s="5" t="s">
        <v>25</v>
      </c>
      <c r="C33" s="5" t="s">
        <v>1</v>
      </c>
      <c r="D33" s="5" t="s">
        <v>16</v>
      </c>
      <c r="E33" s="6">
        <v>18522</v>
      </c>
      <c r="F33" s="5">
        <v>14</v>
      </c>
      <c r="G33" s="7">
        <v>0.184</v>
      </c>
      <c r="H33" s="5" t="str">
        <f t="shared" si="0"/>
        <v>Independencia</v>
      </c>
    </row>
    <row r="34" spans="1:8" ht="9">
      <c r="A34" s="5">
        <v>33</v>
      </c>
      <c r="B34" s="5" t="s">
        <v>25</v>
      </c>
      <c r="C34" s="5" t="s">
        <v>1</v>
      </c>
      <c r="D34" s="5" t="s">
        <v>0</v>
      </c>
      <c r="E34" s="6">
        <v>21127</v>
      </c>
      <c r="F34" s="5">
        <v>14</v>
      </c>
      <c r="G34" s="7">
        <v>0.098</v>
      </c>
      <c r="H34" s="5" t="str">
        <f t="shared" si="0"/>
        <v>No se asegura independencia</v>
      </c>
    </row>
    <row r="35" spans="1:8" ht="9">
      <c r="A35" s="5">
        <v>34</v>
      </c>
      <c r="B35" s="5" t="s">
        <v>25</v>
      </c>
      <c r="C35" s="5" t="s">
        <v>1</v>
      </c>
      <c r="D35" s="5" t="s">
        <v>7</v>
      </c>
      <c r="E35" s="6">
        <v>28116</v>
      </c>
      <c r="F35" s="5">
        <v>14</v>
      </c>
      <c r="G35" s="7">
        <v>0.014</v>
      </c>
      <c r="H35" s="5" t="str">
        <f t="shared" si="0"/>
        <v>No se asegura independencia</v>
      </c>
    </row>
    <row r="36" spans="1:8" ht="9">
      <c r="A36" s="5">
        <v>35</v>
      </c>
      <c r="B36" s="5" t="s">
        <v>25</v>
      </c>
      <c r="C36" s="5" t="s">
        <v>1</v>
      </c>
      <c r="D36" s="5" t="s">
        <v>17</v>
      </c>
      <c r="E36" s="6">
        <v>73313</v>
      </c>
      <c r="F36" s="5">
        <v>28</v>
      </c>
      <c r="G36" s="7">
        <v>0</v>
      </c>
      <c r="H36" s="5" t="str">
        <f t="shared" si="0"/>
        <v>Dependientes</v>
      </c>
    </row>
    <row r="37" spans="1:8" ht="9">
      <c r="A37" s="5">
        <v>36</v>
      </c>
      <c r="B37" s="5" t="s">
        <v>25</v>
      </c>
      <c r="C37" s="5" t="s">
        <v>1</v>
      </c>
      <c r="D37" s="5" t="s">
        <v>5</v>
      </c>
      <c r="E37" s="6">
        <v>11699</v>
      </c>
      <c r="F37" s="5">
        <v>14</v>
      </c>
      <c r="G37" s="7">
        <v>0.63</v>
      </c>
      <c r="H37" s="5" t="str">
        <f t="shared" si="0"/>
        <v>Independencia</v>
      </c>
    </row>
    <row r="38" spans="1:8" ht="9">
      <c r="A38" s="5">
        <v>37</v>
      </c>
      <c r="B38" s="5" t="s">
        <v>25</v>
      </c>
      <c r="C38" s="5" t="s">
        <v>1</v>
      </c>
      <c r="D38" s="5" t="s">
        <v>24</v>
      </c>
      <c r="E38" s="6">
        <v>31669</v>
      </c>
      <c r="F38" s="5">
        <v>28</v>
      </c>
      <c r="G38" s="7">
        <v>0.288</v>
      </c>
      <c r="H38" s="5" t="str">
        <f t="shared" si="0"/>
        <v>Independencia</v>
      </c>
    </row>
    <row r="39" spans="1:8" ht="9">
      <c r="A39" s="5">
        <v>38</v>
      </c>
      <c r="B39" s="5" t="s">
        <v>25</v>
      </c>
      <c r="C39" s="5" t="s">
        <v>1</v>
      </c>
      <c r="D39" s="5" t="s">
        <v>15</v>
      </c>
      <c r="E39" s="6">
        <v>35249</v>
      </c>
      <c r="F39" s="5">
        <v>14</v>
      </c>
      <c r="G39" s="7">
        <v>0.001</v>
      </c>
      <c r="H39" s="5" t="str">
        <f t="shared" si="0"/>
        <v>Dependientes</v>
      </c>
    </row>
    <row r="40" spans="1:8" ht="9">
      <c r="A40" s="5">
        <v>39</v>
      </c>
      <c r="B40" s="5" t="s">
        <v>25</v>
      </c>
      <c r="C40" s="5" t="s">
        <v>1</v>
      </c>
      <c r="D40" s="5" t="s">
        <v>22</v>
      </c>
      <c r="E40" s="6">
        <v>57621</v>
      </c>
      <c r="F40" s="5">
        <v>65</v>
      </c>
      <c r="G40" s="7">
        <v>0.73</v>
      </c>
      <c r="H40" s="5" t="str">
        <f t="shared" si="0"/>
        <v>Independencia</v>
      </c>
    </row>
    <row r="41" spans="1:8" ht="9">
      <c r="A41" s="5">
        <v>40</v>
      </c>
      <c r="B41" s="5" t="s">
        <v>25</v>
      </c>
      <c r="C41" s="5" t="s">
        <v>1</v>
      </c>
      <c r="D41" s="5" t="s">
        <v>36</v>
      </c>
      <c r="E41" s="6">
        <v>14868</v>
      </c>
      <c r="F41" s="5">
        <v>14</v>
      </c>
      <c r="G41" s="7">
        <v>0.387</v>
      </c>
      <c r="H41" s="5" t="str">
        <f t="shared" si="0"/>
        <v>Independencia</v>
      </c>
    </row>
    <row r="42" spans="1:8" ht="9">
      <c r="A42" s="5">
        <v>41</v>
      </c>
      <c r="B42" s="5" t="s">
        <v>20</v>
      </c>
      <c r="C42" s="5" t="s">
        <v>1</v>
      </c>
      <c r="D42" s="5" t="s">
        <v>13</v>
      </c>
      <c r="E42" s="6">
        <v>403066</v>
      </c>
      <c r="F42" s="5">
        <v>28</v>
      </c>
      <c r="G42" s="7">
        <v>0</v>
      </c>
      <c r="H42" s="5" t="str">
        <f t="shared" si="0"/>
        <v>Dependientes</v>
      </c>
    </row>
    <row r="43" spans="1:8" s="13" customFormat="1" ht="9">
      <c r="A43" s="9"/>
      <c r="B43" s="9"/>
      <c r="C43" s="9"/>
      <c r="D43" s="9"/>
      <c r="E43" s="10"/>
      <c r="F43" s="9"/>
      <c r="G43" s="11"/>
      <c r="H43" s="12"/>
    </row>
    <row r="44" spans="1:8" s="13" customFormat="1" ht="15">
      <c r="A44" s="9"/>
      <c r="B44" s="9"/>
      <c r="C44" s="9"/>
      <c r="D44" s="9"/>
      <c r="E44" s="10"/>
      <c r="F44" s="9"/>
      <c r="G44" s="11"/>
      <c r="H44" s="14" t="s">
        <v>34</v>
      </c>
    </row>
    <row r="45" spans="1:8" s="13" customFormat="1" ht="9">
      <c r="A45" s="9"/>
      <c r="B45" s="9"/>
      <c r="C45" s="9"/>
      <c r="D45" s="9"/>
      <c r="E45" s="10"/>
      <c r="F45" s="9"/>
      <c r="G45" s="11"/>
      <c r="H45" s="12"/>
    </row>
    <row r="46" spans="1:8" s="13" customFormat="1" ht="9">
      <c r="A46" s="9"/>
      <c r="B46" s="9"/>
      <c r="C46" s="9"/>
      <c r="D46" s="9"/>
      <c r="E46" s="10"/>
      <c r="F46" s="9"/>
      <c r="G46" s="11"/>
      <c r="H46" s="12"/>
    </row>
    <row r="47" spans="1:8" s="13" customFormat="1" ht="15">
      <c r="A47" s="9"/>
      <c r="B47" s="14" t="s">
        <v>35</v>
      </c>
      <c r="C47" s="9"/>
      <c r="D47" s="9"/>
      <c r="E47" s="10"/>
      <c r="F47" s="9"/>
      <c r="G47" s="11"/>
      <c r="H47" s="12"/>
    </row>
    <row r="48" spans="1:8" s="13" customFormat="1" ht="9">
      <c r="A48" s="9"/>
      <c r="B48" s="9"/>
      <c r="C48" s="9"/>
      <c r="D48" s="9"/>
      <c r="E48" s="10"/>
      <c r="F48" s="9"/>
      <c r="G48" s="11"/>
      <c r="H48" s="12"/>
    </row>
    <row r="49" spans="1:8" s="15" customFormat="1" ht="33" customHeight="1">
      <c r="A49" s="3" t="s">
        <v>28</v>
      </c>
      <c r="B49" s="3" t="s">
        <v>29</v>
      </c>
      <c r="C49" s="3" t="s">
        <v>30</v>
      </c>
      <c r="D49" s="3" t="s">
        <v>31</v>
      </c>
      <c r="E49" s="4" t="s">
        <v>32</v>
      </c>
      <c r="F49" s="3" t="s">
        <v>3</v>
      </c>
      <c r="G49" s="3" t="s">
        <v>4</v>
      </c>
      <c r="H49" s="3" t="s">
        <v>33</v>
      </c>
    </row>
    <row r="50" spans="1:8" ht="9">
      <c r="A50" s="5">
        <v>42</v>
      </c>
      <c r="B50" s="5" t="s">
        <v>20</v>
      </c>
      <c r="C50" s="5" t="s">
        <v>1</v>
      </c>
      <c r="D50" s="5" t="s">
        <v>14</v>
      </c>
      <c r="E50" s="6">
        <v>485630</v>
      </c>
      <c r="F50" s="5">
        <v>322</v>
      </c>
      <c r="G50" s="7">
        <v>0</v>
      </c>
      <c r="H50" s="5" t="str">
        <f aca="true" t="shared" si="1" ref="H50:H87">IF(G50&gt;=0.099,"Independencia",IF(G50&gt;=0.009,"No se asegura independencia","Dependientes"))</f>
        <v>Dependientes</v>
      </c>
    </row>
    <row r="51" spans="1:8" ht="9">
      <c r="A51" s="5">
        <v>43</v>
      </c>
      <c r="B51" s="5" t="s">
        <v>20</v>
      </c>
      <c r="C51" s="5" t="s">
        <v>1</v>
      </c>
      <c r="D51" s="5" t="s">
        <v>19</v>
      </c>
      <c r="E51" s="6">
        <v>77694</v>
      </c>
      <c r="F51" s="5">
        <v>42</v>
      </c>
      <c r="G51" s="7">
        <v>0.001</v>
      </c>
      <c r="H51" s="5" t="str">
        <f t="shared" si="1"/>
        <v>Dependientes</v>
      </c>
    </row>
    <row r="52" spans="1:8" ht="9">
      <c r="A52" s="5">
        <v>44</v>
      </c>
      <c r="B52" s="5" t="s">
        <v>20</v>
      </c>
      <c r="C52" s="5" t="s">
        <v>1</v>
      </c>
      <c r="D52" s="5" t="s">
        <v>18</v>
      </c>
      <c r="E52" s="6">
        <v>18143</v>
      </c>
      <c r="F52" s="5">
        <v>14</v>
      </c>
      <c r="G52" s="7">
        <v>0.2</v>
      </c>
      <c r="H52" s="5" t="str">
        <f t="shared" si="1"/>
        <v>Independencia</v>
      </c>
    </row>
    <row r="53" spans="1:8" ht="9">
      <c r="A53" s="5">
        <v>45</v>
      </c>
      <c r="B53" s="5" t="s">
        <v>20</v>
      </c>
      <c r="C53" s="5" t="s">
        <v>1</v>
      </c>
      <c r="D53" s="5" t="s">
        <v>2</v>
      </c>
      <c r="E53" s="6">
        <v>449574</v>
      </c>
      <c r="F53" s="5">
        <v>70</v>
      </c>
      <c r="G53" s="7">
        <v>0</v>
      </c>
      <c r="H53" s="5" t="str">
        <f t="shared" si="1"/>
        <v>Dependientes</v>
      </c>
    </row>
    <row r="54" spans="1:8" ht="9">
      <c r="A54" s="5">
        <v>46</v>
      </c>
      <c r="B54" s="5" t="s">
        <v>20</v>
      </c>
      <c r="C54" s="5" t="s">
        <v>1</v>
      </c>
      <c r="D54" s="5" t="s">
        <v>25</v>
      </c>
      <c r="E54" s="7">
        <f>6398450/1000</f>
        <v>6398.45</v>
      </c>
      <c r="F54" s="5">
        <v>196</v>
      </c>
      <c r="G54" s="7">
        <v>0</v>
      </c>
      <c r="H54" s="5" t="str">
        <f t="shared" si="1"/>
        <v>Dependientes</v>
      </c>
    </row>
    <row r="55" spans="1:8" ht="9">
      <c r="A55" s="5">
        <v>47</v>
      </c>
      <c r="B55" s="5" t="s">
        <v>20</v>
      </c>
      <c r="C55" s="5" t="s">
        <v>1</v>
      </c>
      <c r="D55" s="5" t="s">
        <v>6</v>
      </c>
      <c r="E55" s="6">
        <v>78621</v>
      </c>
      <c r="F55" s="5">
        <v>56</v>
      </c>
      <c r="G55" s="7">
        <v>0.025</v>
      </c>
      <c r="H55" s="5" t="str">
        <f t="shared" si="1"/>
        <v>No se asegura independencia</v>
      </c>
    </row>
    <row r="56" spans="1:8" ht="9">
      <c r="A56" s="5">
        <v>48</v>
      </c>
      <c r="B56" s="5" t="s">
        <v>20</v>
      </c>
      <c r="C56" s="5" t="s">
        <v>1</v>
      </c>
      <c r="D56" s="5" t="s">
        <v>21</v>
      </c>
      <c r="E56" s="6">
        <v>8486</v>
      </c>
      <c r="F56" s="5">
        <v>14</v>
      </c>
      <c r="G56" s="7">
        <v>0.863</v>
      </c>
      <c r="H56" s="5" t="str">
        <f t="shared" si="1"/>
        <v>Independencia</v>
      </c>
    </row>
    <row r="57" spans="1:8" ht="9">
      <c r="A57" s="5">
        <v>49</v>
      </c>
      <c r="B57" s="5" t="s">
        <v>20</v>
      </c>
      <c r="C57" s="5" t="s">
        <v>1</v>
      </c>
      <c r="D57" s="5" t="s">
        <v>9</v>
      </c>
      <c r="E57" s="6">
        <v>88248</v>
      </c>
      <c r="F57" s="5">
        <v>42</v>
      </c>
      <c r="G57" s="7">
        <v>0</v>
      </c>
      <c r="H57" s="5" t="str">
        <f t="shared" si="1"/>
        <v>Dependientes</v>
      </c>
    </row>
    <row r="58" spans="1:8" ht="9">
      <c r="A58" s="5">
        <v>50</v>
      </c>
      <c r="B58" s="5" t="s">
        <v>20</v>
      </c>
      <c r="C58" s="5" t="s">
        <v>1</v>
      </c>
      <c r="D58" s="5" t="s">
        <v>23</v>
      </c>
      <c r="E58" s="6">
        <v>136407</v>
      </c>
      <c r="F58" s="5">
        <v>56</v>
      </c>
      <c r="G58" s="7">
        <v>0</v>
      </c>
      <c r="H58" s="5" t="str">
        <f t="shared" si="1"/>
        <v>Dependientes</v>
      </c>
    </row>
    <row r="59" spans="1:8" ht="9">
      <c r="A59" s="5">
        <v>51</v>
      </c>
      <c r="B59" s="5" t="s">
        <v>20</v>
      </c>
      <c r="C59" s="5" t="s">
        <v>1</v>
      </c>
      <c r="D59" s="5" t="s">
        <v>8</v>
      </c>
      <c r="E59" s="6">
        <v>37173</v>
      </c>
      <c r="F59" s="5">
        <v>28</v>
      </c>
      <c r="G59" s="7">
        <v>0.115</v>
      </c>
      <c r="H59" s="5" t="str">
        <f t="shared" si="1"/>
        <v>Independencia</v>
      </c>
    </row>
    <row r="60" spans="1:8" ht="9">
      <c r="A60" s="5">
        <v>52</v>
      </c>
      <c r="B60" s="5" t="s">
        <v>20</v>
      </c>
      <c r="C60" s="5" t="s">
        <v>1</v>
      </c>
      <c r="D60" s="5" t="s">
        <v>16</v>
      </c>
      <c r="E60" s="6">
        <v>23433</v>
      </c>
      <c r="F60" s="5">
        <v>14</v>
      </c>
      <c r="G60" s="7">
        <v>0.054</v>
      </c>
      <c r="H60" s="5" t="str">
        <f t="shared" si="1"/>
        <v>No se asegura independencia</v>
      </c>
    </row>
    <row r="61" spans="1:8" ht="9">
      <c r="A61" s="5">
        <v>53</v>
      </c>
      <c r="B61" s="5" t="s">
        <v>20</v>
      </c>
      <c r="C61" s="5" t="s">
        <v>1</v>
      </c>
      <c r="D61" s="5" t="s">
        <v>0</v>
      </c>
      <c r="E61" s="6">
        <v>25566</v>
      </c>
      <c r="F61" s="5">
        <v>14</v>
      </c>
      <c r="G61" s="7">
        <v>0.029</v>
      </c>
      <c r="H61" s="5" t="str">
        <f t="shared" si="1"/>
        <v>No se asegura independencia</v>
      </c>
    </row>
    <row r="62" spans="1:8" ht="9">
      <c r="A62" s="5">
        <v>54</v>
      </c>
      <c r="B62" s="5" t="s">
        <v>20</v>
      </c>
      <c r="C62" s="5" t="s">
        <v>1</v>
      </c>
      <c r="D62" s="5" t="s">
        <v>7</v>
      </c>
      <c r="E62" s="6">
        <v>30261</v>
      </c>
      <c r="F62" s="5">
        <v>14</v>
      </c>
      <c r="G62" s="7">
        <v>0.007</v>
      </c>
      <c r="H62" s="5" t="str">
        <f t="shared" si="1"/>
        <v>Dependientes</v>
      </c>
    </row>
    <row r="63" spans="1:8" ht="9">
      <c r="A63" s="5">
        <v>55</v>
      </c>
      <c r="B63" s="5" t="s">
        <v>20</v>
      </c>
      <c r="C63" s="5" t="s">
        <v>1</v>
      </c>
      <c r="D63" s="5" t="s">
        <v>17</v>
      </c>
      <c r="E63" s="6">
        <v>55876</v>
      </c>
      <c r="F63" s="5">
        <v>28</v>
      </c>
      <c r="G63" s="7">
        <v>0.001</v>
      </c>
      <c r="H63" s="5" t="str">
        <f t="shared" si="1"/>
        <v>Dependientes</v>
      </c>
    </row>
    <row r="64" spans="1:8" ht="9">
      <c r="A64" s="5">
        <v>56</v>
      </c>
      <c r="B64" s="5" t="s">
        <v>20</v>
      </c>
      <c r="C64" s="5" t="s">
        <v>1</v>
      </c>
      <c r="D64" s="5" t="s">
        <v>5</v>
      </c>
      <c r="E64" s="6">
        <v>16126</v>
      </c>
      <c r="F64" s="5">
        <v>14</v>
      </c>
      <c r="G64" s="7">
        <v>0.306</v>
      </c>
      <c r="H64" s="5" t="str">
        <f t="shared" si="1"/>
        <v>Independencia</v>
      </c>
    </row>
    <row r="65" spans="1:8" ht="9">
      <c r="A65" s="5">
        <v>57</v>
      </c>
      <c r="B65" s="5" t="s">
        <v>20</v>
      </c>
      <c r="C65" s="5" t="s">
        <v>1</v>
      </c>
      <c r="D65" s="5" t="s">
        <v>24</v>
      </c>
      <c r="E65" s="6">
        <v>25322</v>
      </c>
      <c r="F65" s="5">
        <v>28</v>
      </c>
      <c r="G65" s="7">
        <v>0.61</v>
      </c>
      <c r="H65" s="5" t="str">
        <f t="shared" si="1"/>
        <v>Independencia</v>
      </c>
    </row>
    <row r="66" spans="1:8" ht="9">
      <c r="A66" s="5">
        <v>58</v>
      </c>
      <c r="B66" s="5" t="s">
        <v>20</v>
      </c>
      <c r="C66" s="5" t="s">
        <v>1</v>
      </c>
      <c r="D66" s="5" t="s">
        <v>15</v>
      </c>
      <c r="E66" s="6">
        <v>29047</v>
      </c>
      <c r="F66" s="5">
        <v>14</v>
      </c>
      <c r="G66" s="7">
        <v>0.01</v>
      </c>
      <c r="H66" s="5" t="str">
        <f t="shared" si="1"/>
        <v>No se asegura independencia</v>
      </c>
    </row>
    <row r="67" spans="1:8" ht="9">
      <c r="A67" s="5">
        <v>59</v>
      </c>
      <c r="B67" s="5" t="s">
        <v>20</v>
      </c>
      <c r="C67" s="5" t="s">
        <v>1</v>
      </c>
      <c r="D67" s="5" t="s">
        <v>22</v>
      </c>
      <c r="E67" s="6">
        <v>56914</v>
      </c>
      <c r="F67" s="5">
        <v>65</v>
      </c>
      <c r="G67" s="7">
        <v>0.752</v>
      </c>
      <c r="H67" s="5" t="str">
        <f t="shared" si="1"/>
        <v>Independencia</v>
      </c>
    </row>
    <row r="68" spans="1:8" ht="9">
      <c r="A68" s="5">
        <v>60</v>
      </c>
      <c r="B68" s="5" t="s">
        <v>20</v>
      </c>
      <c r="C68" s="5" t="s">
        <v>1</v>
      </c>
      <c r="D68" s="5" t="s">
        <v>36</v>
      </c>
      <c r="E68" s="6">
        <v>15821</v>
      </c>
      <c r="F68" s="5">
        <v>14</v>
      </c>
      <c r="G68" s="7">
        <v>0.324</v>
      </c>
      <c r="H68" s="5" t="str">
        <f t="shared" si="1"/>
        <v>Independencia</v>
      </c>
    </row>
    <row r="69" spans="1:8" ht="9">
      <c r="A69" s="5">
        <v>61</v>
      </c>
      <c r="B69" s="5" t="s">
        <v>6</v>
      </c>
      <c r="C69" s="5" t="s">
        <v>1</v>
      </c>
      <c r="D69" s="5" t="s">
        <v>13</v>
      </c>
      <c r="E69" s="6">
        <v>142567</v>
      </c>
      <c r="F69" s="5">
        <v>8</v>
      </c>
      <c r="G69" s="7">
        <v>0</v>
      </c>
      <c r="H69" s="5" t="str">
        <f t="shared" si="1"/>
        <v>Dependientes</v>
      </c>
    </row>
    <row r="70" spans="1:8" ht="9">
      <c r="A70" s="5">
        <v>62</v>
      </c>
      <c r="B70" s="5" t="s">
        <v>6</v>
      </c>
      <c r="C70" s="5" t="s">
        <v>1</v>
      </c>
      <c r="D70" s="5" t="s">
        <v>14</v>
      </c>
      <c r="E70" s="6">
        <v>259012</v>
      </c>
      <c r="F70" s="5">
        <v>128</v>
      </c>
      <c r="G70" s="7">
        <v>0</v>
      </c>
      <c r="H70" s="5" t="str">
        <f t="shared" si="1"/>
        <v>Dependientes</v>
      </c>
    </row>
    <row r="71" spans="1:8" ht="9">
      <c r="A71" s="5">
        <v>63</v>
      </c>
      <c r="B71" s="5" t="s">
        <v>6</v>
      </c>
      <c r="C71" s="5" t="s">
        <v>1</v>
      </c>
      <c r="D71" s="5" t="s">
        <v>19</v>
      </c>
      <c r="E71" s="6">
        <v>100303</v>
      </c>
      <c r="F71" s="5">
        <v>12</v>
      </c>
      <c r="G71" s="7">
        <v>0</v>
      </c>
      <c r="H71" s="5" t="str">
        <f t="shared" si="1"/>
        <v>Dependientes</v>
      </c>
    </row>
    <row r="72" spans="1:8" ht="9">
      <c r="A72" s="5">
        <v>64</v>
      </c>
      <c r="B72" s="5" t="s">
        <v>6</v>
      </c>
      <c r="C72" s="5" t="s">
        <v>1</v>
      </c>
      <c r="D72" s="5" t="s">
        <v>18</v>
      </c>
      <c r="E72" s="6">
        <v>1901</v>
      </c>
      <c r="F72" s="5">
        <v>4</v>
      </c>
      <c r="G72" s="7">
        <v>0.754</v>
      </c>
      <c r="H72" s="5" t="str">
        <f t="shared" si="1"/>
        <v>Independencia</v>
      </c>
    </row>
    <row r="73" spans="1:8" ht="9">
      <c r="A73" s="5">
        <v>65</v>
      </c>
      <c r="B73" s="5" t="s">
        <v>6</v>
      </c>
      <c r="C73" s="5" t="s">
        <v>1</v>
      </c>
      <c r="D73" s="5" t="s">
        <v>2</v>
      </c>
      <c r="E73" s="6">
        <v>390940</v>
      </c>
      <c r="F73" s="5">
        <v>24</v>
      </c>
      <c r="G73" s="7">
        <v>0</v>
      </c>
      <c r="H73" s="5" t="str">
        <f t="shared" si="1"/>
        <v>Dependientes</v>
      </c>
    </row>
    <row r="74" spans="1:8" ht="9">
      <c r="A74" s="5">
        <v>66</v>
      </c>
      <c r="B74" s="5" t="s">
        <v>6</v>
      </c>
      <c r="C74" s="5" t="s">
        <v>1</v>
      </c>
      <c r="D74" s="5" t="s">
        <v>10</v>
      </c>
      <c r="E74" s="6">
        <v>3045</v>
      </c>
      <c r="F74" s="5">
        <v>4</v>
      </c>
      <c r="G74" s="7">
        <v>0.55</v>
      </c>
      <c r="H74" s="5" t="str">
        <f t="shared" si="1"/>
        <v>Independencia</v>
      </c>
    </row>
    <row r="75" spans="1:8" ht="9">
      <c r="A75" s="5">
        <v>67</v>
      </c>
      <c r="B75" s="5" t="s">
        <v>6</v>
      </c>
      <c r="C75" s="5" t="s">
        <v>1</v>
      </c>
      <c r="D75" s="5" t="s">
        <v>9</v>
      </c>
      <c r="E75" s="6">
        <v>183670</v>
      </c>
      <c r="F75" s="5">
        <v>20</v>
      </c>
      <c r="G75" s="7">
        <v>0</v>
      </c>
      <c r="H75" s="5" t="str">
        <f t="shared" si="1"/>
        <v>Dependientes</v>
      </c>
    </row>
    <row r="76" spans="1:8" ht="9">
      <c r="A76" s="5">
        <v>68</v>
      </c>
      <c r="B76" s="5" t="s">
        <v>6</v>
      </c>
      <c r="C76" s="5" t="s">
        <v>1</v>
      </c>
      <c r="D76" s="5" t="s">
        <v>8</v>
      </c>
      <c r="E76" s="6">
        <v>9022</v>
      </c>
      <c r="F76" s="5">
        <v>8</v>
      </c>
      <c r="G76" s="7">
        <v>0.34</v>
      </c>
      <c r="H76" s="5" t="str">
        <f t="shared" si="1"/>
        <v>Independencia</v>
      </c>
    </row>
    <row r="77" spans="1:8" ht="9">
      <c r="A77" s="5">
        <v>69</v>
      </c>
      <c r="B77" s="5" t="s">
        <v>6</v>
      </c>
      <c r="C77" s="5" t="s">
        <v>1</v>
      </c>
      <c r="D77" s="5" t="s">
        <v>16</v>
      </c>
      <c r="E77" s="6">
        <v>10705</v>
      </c>
      <c r="F77" s="5">
        <v>4</v>
      </c>
      <c r="G77" s="7">
        <v>0.03</v>
      </c>
      <c r="H77" s="5" t="str">
        <f t="shared" si="1"/>
        <v>No se asegura independencia</v>
      </c>
    </row>
    <row r="78" spans="1:8" ht="9">
      <c r="A78" s="5">
        <v>70</v>
      </c>
      <c r="B78" s="5" t="s">
        <v>6</v>
      </c>
      <c r="C78" s="5" t="s">
        <v>1</v>
      </c>
      <c r="D78" s="5" t="s">
        <v>7</v>
      </c>
      <c r="E78" s="6">
        <v>4848</v>
      </c>
      <c r="F78" s="5">
        <v>4</v>
      </c>
      <c r="G78" s="7">
        <v>0.303</v>
      </c>
      <c r="H78" s="5" t="str">
        <f t="shared" si="1"/>
        <v>Independencia</v>
      </c>
    </row>
    <row r="79" spans="1:8" ht="9">
      <c r="A79" s="5">
        <v>71</v>
      </c>
      <c r="B79" s="5" t="s">
        <v>6</v>
      </c>
      <c r="C79" s="5" t="s">
        <v>1</v>
      </c>
      <c r="D79" s="5" t="s">
        <v>17</v>
      </c>
      <c r="E79" s="6">
        <v>105631</v>
      </c>
      <c r="F79" s="5">
        <v>12</v>
      </c>
      <c r="G79" s="7">
        <v>0</v>
      </c>
      <c r="H79" s="5" t="str">
        <f t="shared" si="1"/>
        <v>Dependientes</v>
      </c>
    </row>
    <row r="80" spans="1:8" ht="9">
      <c r="A80" s="5">
        <v>72</v>
      </c>
      <c r="B80" s="5" t="s">
        <v>6</v>
      </c>
      <c r="C80" s="5" t="s">
        <v>1</v>
      </c>
      <c r="D80" s="5" t="s">
        <v>15</v>
      </c>
      <c r="E80" s="6">
        <v>15646</v>
      </c>
      <c r="F80" s="5">
        <v>12</v>
      </c>
      <c r="G80" s="7">
        <v>0.208</v>
      </c>
      <c r="H80" s="5" t="str">
        <f t="shared" si="1"/>
        <v>Independencia</v>
      </c>
    </row>
    <row r="81" spans="1:8" ht="9">
      <c r="A81" s="5">
        <v>73</v>
      </c>
      <c r="B81" s="5" t="s">
        <v>6</v>
      </c>
      <c r="C81" s="5" t="s">
        <v>1</v>
      </c>
      <c r="D81" s="5" t="s">
        <v>12</v>
      </c>
      <c r="E81" s="6">
        <v>149521</v>
      </c>
      <c r="F81" s="5">
        <v>12</v>
      </c>
      <c r="G81" s="7">
        <v>0</v>
      </c>
      <c r="H81" s="5" t="str">
        <f t="shared" si="1"/>
        <v>Dependientes</v>
      </c>
    </row>
    <row r="82" spans="1:8" ht="9">
      <c r="A82" s="5">
        <v>74</v>
      </c>
      <c r="B82" s="5" t="s">
        <v>10</v>
      </c>
      <c r="C82" s="5" t="s">
        <v>1</v>
      </c>
      <c r="D82" s="5" t="s">
        <v>13</v>
      </c>
      <c r="E82" s="6">
        <v>2921</v>
      </c>
      <c r="F82" s="5">
        <v>2</v>
      </c>
      <c r="G82" s="7">
        <v>0.232</v>
      </c>
      <c r="H82" s="5" t="str">
        <f t="shared" si="1"/>
        <v>Independencia</v>
      </c>
    </row>
    <row r="83" spans="1:8" ht="9">
      <c r="A83" s="5">
        <v>75</v>
      </c>
      <c r="B83" s="5" t="s">
        <v>10</v>
      </c>
      <c r="C83" s="5" t="s">
        <v>1</v>
      </c>
      <c r="D83" s="5" t="s">
        <v>14</v>
      </c>
      <c r="E83" s="6">
        <v>25137</v>
      </c>
      <c r="F83" s="5">
        <v>32</v>
      </c>
      <c r="G83" s="7">
        <v>0.8</v>
      </c>
      <c r="H83" s="5" t="str">
        <f t="shared" si="1"/>
        <v>Independencia</v>
      </c>
    </row>
    <row r="84" spans="1:8" ht="9">
      <c r="A84" s="5">
        <v>76</v>
      </c>
      <c r="B84" s="5" t="s">
        <v>10</v>
      </c>
      <c r="C84" s="5" t="s">
        <v>1</v>
      </c>
      <c r="D84" s="5" t="s">
        <v>19</v>
      </c>
      <c r="E84" s="6">
        <v>13550</v>
      </c>
      <c r="F84" s="5">
        <v>3</v>
      </c>
      <c r="G84" s="7">
        <v>0.004</v>
      </c>
      <c r="H84" s="5" t="str">
        <f t="shared" si="1"/>
        <v>Dependientes</v>
      </c>
    </row>
    <row r="85" spans="1:8" ht="9">
      <c r="A85" s="5">
        <v>77</v>
      </c>
      <c r="B85" s="5" t="s">
        <v>10</v>
      </c>
      <c r="C85" s="5" t="s">
        <v>1</v>
      </c>
      <c r="D85" s="5" t="s">
        <v>18</v>
      </c>
      <c r="E85" s="8">
        <v>0.446</v>
      </c>
      <c r="F85" s="5">
        <v>1</v>
      </c>
      <c r="G85" s="7">
        <v>0.504</v>
      </c>
      <c r="H85" s="5" t="str">
        <f t="shared" si="1"/>
        <v>Independencia</v>
      </c>
    </row>
    <row r="86" spans="1:8" ht="9">
      <c r="A86" s="5">
        <v>78</v>
      </c>
      <c r="B86" s="5" t="s">
        <v>10</v>
      </c>
      <c r="C86" s="5" t="s">
        <v>1</v>
      </c>
      <c r="D86" s="5" t="s">
        <v>2</v>
      </c>
      <c r="E86" s="6">
        <v>12218</v>
      </c>
      <c r="F86" s="5">
        <v>6</v>
      </c>
      <c r="G86" s="7">
        <v>0.057</v>
      </c>
      <c r="H86" s="5" t="str">
        <f t="shared" si="1"/>
        <v>No se asegura independencia</v>
      </c>
    </row>
    <row r="87" spans="1:8" ht="9">
      <c r="A87" s="5">
        <v>79</v>
      </c>
      <c r="B87" s="5" t="s">
        <v>10</v>
      </c>
      <c r="C87" s="5" t="s">
        <v>1</v>
      </c>
      <c r="D87" s="5" t="s">
        <v>9</v>
      </c>
      <c r="E87" s="6">
        <v>5562</v>
      </c>
      <c r="F87" s="5">
        <v>5</v>
      </c>
      <c r="G87" s="7">
        <v>0.351</v>
      </c>
      <c r="H87" s="5" t="str">
        <f t="shared" si="1"/>
        <v>Independencia</v>
      </c>
    </row>
    <row r="88" spans="1:8" s="13" customFormat="1" ht="9">
      <c r="A88" s="9"/>
      <c r="B88" s="9"/>
      <c r="C88" s="9"/>
      <c r="D88" s="9"/>
      <c r="E88" s="10"/>
      <c r="F88" s="9"/>
      <c r="G88" s="11"/>
      <c r="H88" s="12"/>
    </row>
    <row r="89" spans="1:8" s="13" customFormat="1" ht="15">
      <c r="A89" s="9"/>
      <c r="B89" s="9"/>
      <c r="C89" s="9"/>
      <c r="D89" s="9"/>
      <c r="E89" s="10"/>
      <c r="F89" s="9"/>
      <c r="G89" s="11"/>
      <c r="H89" s="14" t="s">
        <v>34</v>
      </c>
    </row>
    <row r="90" spans="1:8" s="13" customFormat="1" ht="9">
      <c r="A90" s="9"/>
      <c r="B90" s="9"/>
      <c r="C90" s="9"/>
      <c r="D90" s="9"/>
      <c r="E90" s="10"/>
      <c r="F90" s="9"/>
      <c r="G90" s="11"/>
      <c r="H90" s="12"/>
    </row>
    <row r="91" spans="1:8" s="13" customFormat="1" ht="9">
      <c r="A91" s="9"/>
      <c r="B91" s="9"/>
      <c r="C91" s="9"/>
      <c r="D91" s="9"/>
      <c r="E91" s="10"/>
      <c r="F91" s="9"/>
      <c r="G91" s="11"/>
      <c r="H91" s="12"/>
    </row>
    <row r="92" spans="1:8" s="13" customFormat="1" ht="15">
      <c r="A92" s="9"/>
      <c r="B92" s="14" t="s">
        <v>35</v>
      </c>
      <c r="C92" s="9"/>
      <c r="D92" s="9"/>
      <c r="E92" s="10"/>
      <c r="F92" s="9"/>
      <c r="G92" s="11"/>
      <c r="H92" s="12"/>
    </row>
    <row r="93" spans="1:8" s="13" customFormat="1" ht="9">
      <c r="A93" s="9"/>
      <c r="B93" s="9"/>
      <c r="C93" s="9"/>
      <c r="D93" s="9"/>
      <c r="E93" s="10"/>
      <c r="F93" s="9"/>
      <c r="G93" s="11"/>
      <c r="H93" s="12"/>
    </row>
    <row r="94" spans="1:8" s="15" customFormat="1" ht="33" customHeight="1">
      <c r="A94" s="3" t="s">
        <v>28</v>
      </c>
      <c r="B94" s="3" t="s">
        <v>29</v>
      </c>
      <c r="C94" s="3" t="s">
        <v>30</v>
      </c>
      <c r="D94" s="3" t="s">
        <v>31</v>
      </c>
      <c r="E94" s="4" t="s">
        <v>32</v>
      </c>
      <c r="F94" s="3" t="s">
        <v>3</v>
      </c>
      <c r="G94" s="3" t="s">
        <v>4</v>
      </c>
      <c r="H94" s="3" t="s">
        <v>33</v>
      </c>
    </row>
    <row r="95" spans="1:8" ht="9">
      <c r="A95" s="5">
        <v>80</v>
      </c>
      <c r="B95" s="5" t="s">
        <v>10</v>
      </c>
      <c r="C95" s="5" t="s">
        <v>1</v>
      </c>
      <c r="D95" s="5" t="s">
        <v>16</v>
      </c>
      <c r="E95" s="8">
        <v>0.469</v>
      </c>
      <c r="F95" s="5">
        <v>1</v>
      </c>
      <c r="G95" s="7">
        <v>0.493</v>
      </c>
      <c r="H95" s="5" t="str">
        <f aca="true" t="shared" si="2" ref="H95:H132">IF(G95&gt;=0.099,"Independencia",IF(G95&gt;=0.009,"No se asegura independencia","Dependientes"))</f>
        <v>Independencia</v>
      </c>
    </row>
    <row r="96" spans="1:8" ht="9">
      <c r="A96" s="5">
        <v>81</v>
      </c>
      <c r="B96" s="5" t="s">
        <v>10</v>
      </c>
      <c r="C96" s="5" t="s">
        <v>1</v>
      </c>
      <c r="D96" s="5" t="s">
        <v>17</v>
      </c>
      <c r="E96" s="6">
        <v>15147</v>
      </c>
      <c r="F96" s="5">
        <v>3</v>
      </c>
      <c r="G96" s="7">
        <v>0.002</v>
      </c>
      <c r="H96" s="5" t="str">
        <f t="shared" si="2"/>
        <v>Dependientes</v>
      </c>
    </row>
    <row r="97" spans="1:8" ht="9">
      <c r="A97" s="5">
        <v>82</v>
      </c>
      <c r="B97" s="5" t="s">
        <v>10</v>
      </c>
      <c r="C97" s="5" t="s">
        <v>1</v>
      </c>
      <c r="D97" s="5" t="s">
        <v>15</v>
      </c>
      <c r="E97" s="8">
        <v>0.913</v>
      </c>
      <c r="F97" s="5">
        <v>3</v>
      </c>
      <c r="G97" s="7">
        <v>0.822</v>
      </c>
      <c r="H97" s="5" t="str">
        <f t="shared" si="2"/>
        <v>Independencia</v>
      </c>
    </row>
    <row r="98" spans="1:8" ht="9">
      <c r="A98" s="5">
        <v>83</v>
      </c>
      <c r="B98" s="5" t="s">
        <v>10</v>
      </c>
      <c r="C98" s="5" t="s">
        <v>1</v>
      </c>
      <c r="D98" s="5" t="s">
        <v>12</v>
      </c>
      <c r="E98" s="6">
        <v>24628</v>
      </c>
      <c r="F98" s="5">
        <v>3</v>
      </c>
      <c r="G98" s="7">
        <v>0</v>
      </c>
      <c r="H98" s="5" t="str">
        <f t="shared" si="2"/>
        <v>Dependientes</v>
      </c>
    </row>
    <row r="99" spans="1:8" ht="9">
      <c r="A99" s="5">
        <v>84</v>
      </c>
      <c r="B99" s="5" t="s">
        <v>9</v>
      </c>
      <c r="C99" s="5" t="s">
        <v>1</v>
      </c>
      <c r="D99" s="5" t="s">
        <v>14</v>
      </c>
      <c r="E99" s="5">
        <f>2869086/1000</f>
        <v>2869.086</v>
      </c>
      <c r="F99" s="5">
        <v>160</v>
      </c>
      <c r="G99" s="7">
        <v>0</v>
      </c>
      <c r="H99" s="5" t="str">
        <f t="shared" si="2"/>
        <v>Dependientes</v>
      </c>
    </row>
    <row r="100" spans="1:8" ht="9">
      <c r="A100" s="5">
        <v>85</v>
      </c>
      <c r="B100" s="5" t="s">
        <v>23</v>
      </c>
      <c r="C100" s="5" t="s">
        <v>1</v>
      </c>
      <c r="D100" s="5" t="s">
        <v>13</v>
      </c>
      <c r="E100" s="6">
        <v>683434</v>
      </c>
      <c r="F100" s="5">
        <v>8</v>
      </c>
      <c r="G100" s="7">
        <v>0</v>
      </c>
      <c r="H100" s="5" t="str">
        <f t="shared" si="2"/>
        <v>Dependientes</v>
      </c>
    </row>
    <row r="101" spans="1:8" ht="9">
      <c r="A101" s="5">
        <v>86</v>
      </c>
      <c r="B101" s="5" t="s">
        <v>23</v>
      </c>
      <c r="C101" s="5" t="s">
        <v>1</v>
      </c>
      <c r="D101" s="5" t="s">
        <v>14</v>
      </c>
      <c r="E101" s="6">
        <v>975326</v>
      </c>
      <c r="F101" s="5">
        <v>116</v>
      </c>
      <c r="G101" s="7">
        <v>0</v>
      </c>
      <c r="H101" s="5" t="str">
        <f t="shared" si="2"/>
        <v>Dependientes</v>
      </c>
    </row>
    <row r="102" spans="1:8" ht="9">
      <c r="A102" s="5">
        <v>87</v>
      </c>
      <c r="B102" s="5" t="s">
        <v>23</v>
      </c>
      <c r="C102" s="5" t="s">
        <v>1</v>
      </c>
      <c r="D102" s="5" t="s">
        <v>19</v>
      </c>
      <c r="E102" s="6">
        <v>336848</v>
      </c>
      <c r="F102" s="5">
        <v>12</v>
      </c>
      <c r="G102" s="7">
        <v>0</v>
      </c>
      <c r="H102" s="5" t="str">
        <f t="shared" si="2"/>
        <v>Dependientes</v>
      </c>
    </row>
    <row r="103" spans="1:8" ht="9">
      <c r="A103" s="5">
        <v>88</v>
      </c>
      <c r="B103" s="5" t="s">
        <v>23</v>
      </c>
      <c r="C103" s="5" t="s">
        <v>1</v>
      </c>
      <c r="D103" s="5" t="s">
        <v>18</v>
      </c>
      <c r="E103" s="6">
        <v>10547</v>
      </c>
      <c r="F103" s="5">
        <v>4</v>
      </c>
      <c r="G103" s="7">
        <v>0.032</v>
      </c>
      <c r="H103" s="5" t="str">
        <f>IF(G103&gt;=0.099,"Independencia",IF(G103&gt;=0.009,"No se asegura independencia","Dependientes"))</f>
        <v>No se asegura independencia</v>
      </c>
    </row>
    <row r="104" spans="1:8" ht="9">
      <c r="A104" s="5">
        <v>89</v>
      </c>
      <c r="B104" s="5" t="s">
        <v>23</v>
      </c>
      <c r="C104" s="5" t="s">
        <v>1</v>
      </c>
      <c r="D104" s="5" t="s">
        <v>2</v>
      </c>
      <c r="E104" s="6">
        <v>209487</v>
      </c>
      <c r="F104" s="5">
        <v>24</v>
      </c>
      <c r="G104" s="7">
        <v>0</v>
      </c>
      <c r="H104" s="5" t="str">
        <f t="shared" si="2"/>
        <v>Dependientes</v>
      </c>
    </row>
    <row r="105" spans="1:8" ht="9">
      <c r="A105" s="5">
        <v>90</v>
      </c>
      <c r="B105" s="5" t="s">
        <v>23</v>
      </c>
      <c r="C105" s="5" t="s">
        <v>1</v>
      </c>
      <c r="D105" s="5" t="s">
        <v>6</v>
      </c>
      <c r="E105" s="6">
        <v>52307</v>
      </c>
      <c r="F105" s="5">
        <v>16</v>
      </c>
      <c r="G105" s="7">
        <v>0</v>
      </c>
      <c r="H105" s="5" t="str">
        <f t="shared" si="2"/>
        <v>Dependientes</v>
      </c>
    </row>
    <row r="106" spans="1:8" ht="9">
      <c r="A106" s="5">
        <v>91</v>
      </c>
      <c r="B106" s="5" t="s">
        <v>23</v>
      </c>
      <c r="C106" s="5" t="s">
        <v>1</v>
      </c>
      <c r="D106" s="5" t="s">
        <v>21</v>
      </c>
      <c r="E106" s="6">
        <v>39666</v>
      </c>
      <c r="F106" s="5">
        <v>4</v>
      </c>
      <c r="G106" s="7">
        <v>0</v>
      </c>
      <c r="H106" s="5" t="str">
        <f t="shared" si="2"/>
        <v>Dependientes</v>
      </c>
    </row>
    <row r="107" spans="1:8" ht="9">
      <c r="A107" s="5">
        <v>92</v>
      </c>
      <c r="B107" s="5" t="s">
        <v>23</v>
      </c>
      <c r="C107" s="5" t="s">
        <v>1</v>
      </c>
      <c r="D107" s="5" t="s">
        <v>9</v>
      </c>
      <c r="E107" s="6">
        <v>542997</v>
      </c>
      <c r="F107" s="5">
        <v>20</v>
      </c>
      <c r="G107" s="7">
        <v>0</v>
      </c>
      <c r="H107" s="5" t="str">
        <f t="shared" si="2"/>
        <v>Dependientes</v>
      </c>
    </row>
    <row r="108" spans="1:8" ht="9">
      <c r="A108" s="5">
        <v>93</v>
      </c>
      <c r="B108" s="5" t="s">
        <v>23</v>
      </c>
      <c r="C108" s="5" t="s">
        <v>1</v>
      </c>
      <c r="D108" s="5" t="s">
        <v>8</v>
      </c>
      <c r="E108" s="6">
        <v>79072</v>
      </c>
      <c r="F108" s="5">
        <v>8</v>
      </c>
      <c r="G108" s="7">
        <v>0</v>
      </c>
      <c r="H108" s="5" t="str">
        <f t="shared" si="2"/>
        <v>Dependientes</v>
      </c>
    </row>
    <row r="109" spans="1:8" ht="9">
      <c r="A109" s="5">
        <v>94</v>
      </c>
      <c r="B109" s="5" t="s">
        <v>23</v>
      </c>
      <c r="C109" s="5" t="s">
        <v>1</v>
      </c>
      <c r="D109" s="5" t="s">
        <v>16</v>
      </c>
      <c r="E109" s="6">
        <v>5990</v>
      </c>
      <c r="F109" s="5">
        <v>4</v>
      </c>
      <c r="G109" s="7">
        <v>0.2</v>
      </c>
      <c r="H109" s="5" t="str">
        <f t="shared" si="2"/>
        <v>Independencia</v>
      </c>
    </row>
    <row r="110" spans="1:8" ht="9">
      <c r="A110" s="5">
        <v>95</v>
      </c>
      <c r="B110" s="5" t="s">
        <v>23</v>
      </c>
      <c r="C110" s="5" t="s">
        <v>1</v>
      </c>
      <c r="D110" s="5" t="s">
        <v>0</v>
      </c>
      <c r="E110" s="6">
        <v>11250</v>
      </c>
      <c r="F110" s="5">
        <v>24</v>
      </c>
      <c r="G110" s="7">
        <v>0.024</v>
      </c>
      <c r="H110" s="5" t="str">
        <f t="shared" si="2"/>
        <v>No se asegura independencia</v>
      </c>
    </row>
    <row r="111" spans="1:8" ht="9">
      <c r="A111" s="5">
        <v>96</v>
      </c>
      <c r="B111" s="5" t="s">
        <v>23</v>
      </c>
      <c r="C111" s="5" t="s">
        <v>1</v>
      </c>
      <c r="D111" s="5" t="s">
        <v>7</v>
      </c>
      <c r="E111" s="6">
        <v>71925</v>
      </c>
      <c r="F111" s="5">
        <v>4</v>
      </c>
      <c r="G111" s="7">
        <v>0</v>
      </c>
      <c r="H111" s="5" t="str">
        <f t="shared" si="2"/>
        <v>Dependientes</v>
      </c>
    </row>
    <row r="112" spans="1:8" ht="9">
      <c r="A112" s="5">
        <v>97</v>
      </c>
      <c r="B112" s="5" t="s">
        <v>23</v>
      </c>
      <c r="C112" s="5" t="s">
        <v>1</v>
      </c>
      <c r="D112" s="5" t="s">
        <v>17</v>
      </c>
      <c r="E112" s="6">
        <v>420426</v>
      </c>
      <c r="F112" s="5">
        <v>12</v>
      </c>
      <c r="G112" s="7">
        <v>0</v>
      </c>
      <c r="H112" s="5" t="str">
        <f t="shared" si="2"/>
        <v>Dependientes</v>
      </c>
    </row>
    <row r="113" spans="1:8" ht="9">
      <c r="A113" s="5">
        <v>98</v>
      </c>
      <c r="B113" s="5" t="s">
        <v>23</v>
      </c>
      <c r="C113" s="5" t="s">
        <v>1</v>
      </c>
      <c r="D113" s="5" t="s">
        <v>5</v>
      </c>
      <c r="E113" s="6">
        <v>43975</v>
      </c>
      <c r="F113" s="5">
        <v>4</v>
      </c>
      <c r="G113" s="7">
        <v>0</v>
      </c>
      <c r="H113" s="5" t="str">
        <f t="shared" si="2"/>
        <v>Dependientes</v>
      </c>
    </row>
    <row r="114" spans="1:8" ht="9">
      <c r="A114" s="5">
        <v>99</v>
      </c>
      <c r="B114" s="5" t="s">
        <v>23</v>
      </c>
      <c r="C114" s="5" t="s">
        <v>1</v>
      </c>
      <c r="D114" s="5" t="s">
        <v>24</v>
      </c>
      <c r="E114" s="6">
        <v>162312</v>
      </c>
      <c r="F114" s="5">
        <v>12</v>
      </c>
      <c r="G114" s="7">
        <v>0</v>
      </c>
      <c r="H114" s="5" t="str">
        <f t="shared" si="2"/>
        <v>Dependientes</v>
      </c>
    </row>
    <row r="115" spans="1:8" ht="9">
      <c r="A115" s="5">
        <v>100</v>
      </c>
      <c r="B115" s="5" t="s">
        <v>23</v>
      </c>
      <c r="C115" s="5" t="s">
        <v>1</v>
      </c>
      <c r="D115" s="5" t="s">
        <v>12</v>
      </c>
      <c r="E115" s="6">
        <v>502125</v>
      </c>
      <c r="F115" s="5">
        <v>12</v>
      </c>
      <c r="G115" s="7">
        <v>0</v>
      </c>
      <c r="H115" s="5" t="str">
        <f t="shared" si="2"/>
        <v>Dependientes</v>
      </c>
    </row>
    <row r="116" spans="1:8" ht="9">
      <c r="A116" s="5">
        <v>101</v>
      </c>
      <c r="B116" s="5" t="s">
        <v>23</v>
      </c>
      <c r="C116" s="5" t="s">
        <v>26</v>
      </c>
      <c r="D116" s="5" t="s">
        <v>27</v>
      </c>
      <c r="E116" s="6">
        <v>141067</v>
      </c>
      <c r="F116" s="5">
        <v>20</v>
      </c>
      <c r="G116" s="7">
        <v>0</v>
      </c>
      <c r="H116" s="5" t="str">
        <f t="shared" si="2"/>
        <v>Dependientes</v>
      </c>
    </row>
    <row r="117" spans="1:8" ht="9">
      <c r="A117" s="5">
        <v>102</v>
      </c>
      <c r="B117" s="5" t="s">
        <v>8</v>
      </c>
      <c r="C117" s="5" t="s">
        <v>1</v>
      </c>
      <c r="D117" s="5" t="s">
        <v>13</v>
      </c>
      <c r="E117" s="6">
        <v>12318</v>
      </c>
      <c r="F117" s="5">
        <v>4</v>
      </c>
      <c r="G117" s="7">
        <v>0.015</v>
      </c>
      <c r="H117" s="5" t="str">
        <f t="shared" si="2"/>
        <v>No se asegura independencia</v>
      </c>
    </row>
    <row r="118" spans="1:8" ht="9">
      <c r="A118" s="5">
        <v>103</v>
      </c>
      <c r="B118" s="5" t="s">
        <v>8</v>
      </c>
      <c r="C118" s="5" t="s">
        <v>1</v>
      </c>
      <c r="D118" s="5" t="s">
        <v>14</v>
      </c>
      <c r="E118" s="6">
        <v>80485</v>
      </c>
      <c r="F118" s="5">
        <v>64</v>
      </c>
      <c r="G118" s="7">
        <v>0.08</v>
      </c>
      <c r="H118" s="5" t="str">
        <f t="shared" si="2"/>
        <v>No se asegura independencia</v>
      </c>
    </row>
    <row r="119" spans="1:8" ht="9">
      <c r="A119" s="5">
        <v>104</v>
      </c>
      <c r="B119" s="5" t="s">
        <v>8</v>
      </c>
      <c r="C119" s="5" t="s">
        <v>1</v>
      </c>
      <c r="D119" s="5" t="s">
        <v>19</v>
      </c>
      <c r="E119" s="6">
        <v>21697</v>
      </c>
      <c r="F119" s="5">
        <v>6</v>
      </c>
      <c r="G119" s="7">
        <v>0.001</v>
      </c>
      <c r="H119" s="5" t="str">
        <f t="shared" si="2"/>
        <v>Dependientes</v>
      </c>
    </row>
    <row r="120" spans="1:8" ht="9">
      <c r="A120" s="5">
        <v>105</v>
      </c>
      <c r="B120" s="5" t="s">
        <v>8</v>
      </c>
      <c r="C120" s="5" t="s">
        <v>1</v>
      </c>
      <c r="D120" s="5" t="s">
        <v>18</v>
      </c>
      <c r="E120" s="6">
        <v>34074</v>
      </c>
      <c r="F120" s="5">
        <v>2</v>
      </c>
      <c r="G120" s="7">
        <v>0</v>
      </c>
      <c r="H120" s="5" t="str">
        <f t="shared" si="2"/>
        <v>Dependientes</v>
      </c>
    </row>
    <row r="121" spans="1:8" ht="9">
      <c r="A121" s="5">
        <v>106</v>
      </c>
      <c r="B121" s="5" t="s">
        <v>8</v>
      </c>
      <c r="C121" s="5" t="s">
        <v>1</v>
      </c>
      <c r="D121" s="5" t="s">
        <v>2</v>
      </c>
      <c r="E121" s="6">
        <v>15545</v>
      </c>
      <c r="F121" s="5">
        <v>12</v>
      </c>
      <c r="G121" s="7">
        <v>0.213</v>
      </c>
      <c r="H121" s="5" t="str">
        <f t="shared" si="2"/>
        <v>Independencia</v>
      </c>
    </row>
    <row r="122" spans="1:8" ht="9">
      <c r="A122" s="5">
        <v>107</v>
      </c>
      <c r="B122" s="5" t="s">
        <v>8</v>
      </c>
      <c r="C122" s="5" t="s">
        <v>1</v>
      </c>
      <c r="D122" s="5" t="s">
        <v>10</v>
      </c>
      <c r="E122" s="8">
        <v>0.407</v>
      </c>
      <c r="F122" s="5">
        <v>2</v>
      </c>
      <c r="G122" s="7">
        <v>0.816</v>
      </c>
      <c r="H122" s="5" t="str">
        <f t="shared" si="2"/>
        <v>Independencia</v>
      </c>
    </row>
    <row r="123" spans="1:8" ht="9">
      <c r="A123" s="5">
        <v>108</v>
      </c>
      <c r="B123" s="5" t="s">
        <v>8</v>
      </c>
      <c r="C123" s="5" t="s">
        <v>1</v>
      </c>
      <c r="D123" s="5" t="s">
        <v>9</v>
      </c>
      <c r="E123" s="6">
        <v>61048</v>
      </c>
      <c r="F123" s="5">
        <v>10</v>
      </c>
      <c r="G123" s="7">
        <v>0</v>
      </c>
      <c r="H123" s="5" t="str">
        <f t="shared" si="2"/>
        <v>Dependientes</v>
      </c>
    </row>
    <row r="124" spans="1:8" ht="9">
      <c r="A124" s="5">
        <v>109</v>
      </c>
      <c r="B124" s="5" t="s">
        <v>8</v>
      </c>
      <c r="C124" s="5" t="s">
        <v>1</v>
      </c>
      <c r="D124" s="5" t="s">
        <v>16</v>
      </c>
      <c r="E124" s="5">
        <f>1668072/1000</f>
        <v>1668.072</v>
      </c>
      <c r="F124" s="5">
        <v>2</v>
      </c>
      <c r="G124" s="7">
        <v>0</v>
      </c>
      <c r="H124" s="5" t="str">
        <f t="shared" si="2"/>
        <v>Dependientes</v>
      </c>
    </row>
    <row r="125" spans="1:8" ht="9">
      <c r="A125" s="5">
        <v>110</v>
      </c>
      <c r="B125" s="5" t="s">
        <v>8</v>
      </c>
      <c r="C125" s="5" t="s">
        <v>1</v>
      </c>
      <c r="D125" s="5" t="s">
        <v>17</v>
      </c>
      <c r="E125" s="6">
        <v>9261</v>
      </c>
      <c r="F125" s="5">
        <v>6</v>
      </c>
      <c r="G125" s="7">
        <v>0.159</v>
      </c>
      <c r="H125" s="5" t="str">
        <f t="shared" si="2"/>
        <v>Independencia</v>
      </c>
    </row>
    <row r="126" spans="1:8" ht="9">
      <c r="A126" s="5">
        <v>111</v>
      </c>
      <c r="B126" s="5" t="s">
        <v>8</v>
      </c>
      <c r="C126" s="5" t="s">
        <v>1</v>
      </c>
      <c r="D126" s="5" t="s">
        <v>15</v>
      </c>
      <c r="E126" s="6">
        <v>35164</v>
      </c>
      <c r="F126" s="5">
        <v>6</v>
      </c>
      <c r="G126" s="7">
        <v>0</v>
      </c>
      <c r="H126" s="5" t="str">
        <f t="shared" si="2"/>
        <v>Dependientes</v>
      </c>
    </row>
    <row r="127" spans="1:8" ht="9">
      <c r="A127" s="5">
        <v>112</v>
      </c>
      <c r="B127" s="5" t="s">
        <v>8</v>
      </c>
      <c r="C127" s="5" t="s">
        <v>1</v>
      </c>
      <c r="D127" s="5" t="s">
        <v>12</v>
      </c>
      <c r="E127" s="6">
        <v>47214</v>
      </c>
      <c r="F127" s="5">
        <v>6</v>
      </c>
      <c r="G127" s="7">
        <v>0</v>
      </c>
      <c r="H127" s="5" t="str">
        <f t="shared" si="2"/>
        <v>Dependientes</v>
      </c>
    </row>
    <row r="128" spans="1:8" ht="9">
      <c r="A128" s="5">
        <v>113</v>
      </c>
      <c r="B128" s="5" t="s">
        <v>16</v>
      </c>
      <c r="C128" s="5" t="s">
        <v>1</v>
      </c>
      <c r="D128" s="5" t="s">
        <v>14</v>
      </c>
      <c r="E128" s="6">
        <v>83982</v>
      </c>
      <c r="F128" s="5">
        <v>32</v>
      </c>
      <c r="G128" s="7">
        <v>0</v>
      </c>
      <c r="H128" s="5" t="str">
        <f t="shared" si="2"/>
        <v>Dependientes</v>
      </c>
    </row>
    <row r="129" spans="1:8" ht="9">
      <c r="A129" s="5">
        <v>114</v>
      </c>
      <c r="B129" s="5" t="s">
        <v>16</v>
      </c>
      <c r="C129" s="5" t="s">
        <v>1</v>
      </c>
      <c r="D129" s="5" t="s">
        <v>18</v>
      </c>
      <c r="E129" s="6">
        <v>1704</v>
      </c>
      <c r="F129" s="5">
        <v>1</v>
      </c>
      <c r="G129" s="7">
        <v>0.192</v>
      </c>
      <c r="H129" s="5" t="str">
        <f t="shared" si="2"/>
        <v>Independencia</v>
      </c>
    </row>
    <row r="130" spans="1:8" ht="9">
      <c r="A130" s="5">
        <v>115</v>
      </c>
      <c r="B130" s="5" t="s">
        <v>16</v>
      </c>
      <c r="C130" s="5" t="s">
        <v>1</v>
      </c>
      <c r="D130" s="5" t="s">
        <v>2</v>
      </c>
      <c r="E130" s="6">
        <v>13694</v>
      </c>
      <c r="F130" s="5">
        <v>6</v>
      </c>
      <c r="G130" s="7">
        <v>0.033</v>
      </c>
      <c r="H130" s="5" t="str">
        <f t="shared" si="2"/>
        <v>No se asegura independencia</v>
      </c>
    </row>
    <row r="131" spans="1:8" ht="9">
      <c r="A131" s="5">
        <v>116</v>
      </c>
      <c r="B131" s="5" t="s">
        <v>16</v>
      </c>
      <c r="C131" s="5" t="s">
        <v>1</v>
      </c>
      <c r="D131" s="5" t="s">
        <v>9</v>
      </c>
      <c r="E131" s="6">
        <v>11628</v>
      </c>
      <c r="F131" s="5">
        <v>5</v>
      </c>
      <c r="G131" s="7">
        <v>0.04</v>
      </c>
      <c r="H131" s="5" t="str">
        <f t="shared" si="2"/>
        <v>No se asegura independencia</v>
      </c>
    </row>
    <row r="132" spans="1:8" ht="9">
      <c r="A132" s="5">
        <v>117</v>
      </c>
      <c r="B132" s="5" t="s">
        <v>16</v>
      </c>
      <c r="C132" s="5" t="s">
        <v>1</v>
      </c>
      <c r="D132" s="5" t="s">
        <v>17</v>
      </c>
      <c r="E132" s="6">
        <v>7164</v>
      </c>
      <c r="F132" s="5">
        <v>3</v>
      </c>
      <c r="G132" s="7">
        <v>0.067</v>
      </c>
      <c r="H132" s="5" t="str">
        <f t="shared" si="2"/>
        <v>No se asegura independencia</v>
      </c>
    </row>
    <row r="133" spans="1:8" s="13" customFormat="1" ht="9">
      <c r="A133" s="9"/>
      <c r="B133" s="9"/>
      <c r="C133" s="9"/>
      <c r="D133" s="9"/>
      <c r="E133" s="10"/>
      <c r="F133" s="9"/>
      <c r="G133" s="11"/>
      <c r="H133" s="12"/>
    </row>
    <row r="134" spans="1:8" s="13" customFormat="1" ht="15">
      <c r="A134" s="9"/>
      <c r="B134" s="9"/>
      <c r="C134" s="9"/>
      <c r="D134" s="9"/>
      <c r="E134" s="10"/>
      <c r="F134" s="9"/>
      <c r="G134" s="11"/>
      <c r="H134" s="14" t="s">
        <v>34</v>
      </c>
    </row>
    <row r="135" spans="1:8" s="13" customFormat="1" ht="9">
      <c r="A135" s="9"/>
      <c r="B135" s="9"/>
      <c r="C135" s="9"/>
      <c r="D135" s="9"/>
      <c r="E135" s="10"/>
      <c r="F135" s="9"/>
      <c r="G135" s="11"/>
      <c r="H135" s="12"/>
    </row>
    <row r="136" spans="1:8" s="13" customFormat="1" ht="9">
      <c r="A136" s="9"/>
      <c r="B136" s="9"/>
      <c r="C136" s="9"/>
      <c r="D136" s="9"/>
      <c r="E136" s="10"/>
      <c r="F136" s="9"/>
      <c r="G136" s="11"/>
      <c r="H136" s="12"/>
    </row>
    <row r="137" spans="1:8" s="13" customFormat="1" ht="15">
      <c r="A137" s="9"/>
      <c r="B137" s="14" t="s">
        <v>35</v>
      </c>
      <c r="C137" s="9"/>
      <c r="D137" s="9"/>
      <c r="E137" s="10"/>
      <c r="F137" s="9"/>
      <c r="G137" s="11"/>
      <c r="H137" s="12"/>
    </row>
    <row r="138" spans="1:8" s="13" customFormat="1" ht="9">
      <c r="A138" s="9"/>
      <c r="B138" s="9"/>
      <c r="C138" s="9"/>
      <c r="D138" s="9"/>
      <c r="E138" s="10"/>
      <c r="F138" s="9"/>
      <c r="G138" s="11"/>
      <c r="H138" s="12"/>
    </row>
    <row r="139" spans="1:8" s="15" customFormat="1" ht="33" customHeight="1">
      <c r="A139" s="3" t="s">
        <v>28</v>
      </c>
      <c r="B139" s="3" t="s">
        <v>29</v>
      </c>
      <c r="C139" s="3" t="s">
        <v>30</v>
      </c>
      <c r="D139" s="3" t="s">
        <v>31</v>
      </c>
      <c r="E139" s="4" t="s">
        <v>32</v>
      </c>
      <c r="F139" s="3" t="s">
        <v>3</v>
      </c>
      <c r="G139" s="3" t="s">
        <v>4</v>
      </c>
      <c r="H139" s="3" t="s">
        <v>33</v>
      </c>
    </row>
    <row r="140" spans="1:8" ht="9">
      <c r="A140" s="5">
        <v>118</v>
      </c>
      <c r="B140" s="5" t="s">
        <v>0</v>
      </c>
      <c r="C140" s="5" t="s">
        <v>1</v>
      </c>
      <c r="D140" s="5" t="s">
        <v>13</v>
      </c>
      <c r="E140" s="6">
        <v>35776</v>
      </c>
      <c r="F140" s="5">
        <v>2</v>
      </c>
      <c r="G140" s="7">
        <v>0</v>
      </c>
      <c r="H140" s="5" t="str">
        <f aca="true" t="shared" si="3" ref="H140:H177">IF(G140&gt;=0.099,"Independencia",IF(G140&gt;=0.009,"No se asegura independencia","Dependientes"))</f>
        <v>Dependientes</v>
      </c>
    </row>
    <row r="141" spans="1:8" ht="9">
      <c r="A141" s="5">
        <v>119</v>
      </c>
      <c r="B141" s="5" t="s">
        <v>0</v>
      </c>
      <c r="C141" s="5" t="s">
        <v>1</v>
      </c>
      <c r="D141" s="5" t="s">
        <v>14</v>
      </c>
      <c r="E141" s="6">
        <v>91555</v>
      </c>
      <c r="F141" s="5">
        <v>32</v>
      </c>
      <c r="G141" s="7">
        <v>0</v>
      </c>
      <c r="H141" s="5" t="str">
        <f t="shared" si="3"/>
        <v>Dependientes</v>
      </c>
    </row>
    <row r="142" spans="1:8" ht="9">
      <c r="A142" s="5">
        <v>120</v>
      </c>
      <c r="B142" s="5" t="s">
        <v>0</v>
      </c>
      <c r="C142" s="5" t="s">
        <v>1</v>
      </c>
      <c r="D142" s="5" t="s">
        <v>11</v>
      </c>
      <c r="E142" s="6">
        <v>49153</v>
      </c>
      <c r="F142" s="5">
        <v>3</v>
      </c>
      <c r="G142" s="7">
        <v>0</v>
      </c>
      <c r="H142" s="5" t="str">
        <f t="shared" si="3"/>
        <v>Dependientes</v>
      </c>
    </row>
    <row r="143" spans="1:8" ht="9">
      <c r="A143" s="5">
        <v>121</v>
      </c>
      <c r="B143" s="5" t="s">
        <v>0</v>
      </c>
      <c r="C143" s="5" t="s">
        <v>1</v>
      </c>
      <c r="D143" s="5" t="s">
        <v>18</v>
      </c>
      <c r="E143" s="8">
        <v>0.559</v>
      </c>
      <c r="F143" s="5">
        <v>1</v>
      </c>
      <c r="G143" s="7">
        <v>0.455</v>
      </c>
      <c r="H143" s="5" t="str">
        <f t="shared" si="3"/>
        <v>Independencia</v>
      </c>
    </row>
    <row r="144" spans="1:8" ht="9">
      <c r="A144" s="5">
        <v>122</v>
      </c>
      <c r="B144" s="5" t="s">
        <v>0</v>
      </c>
      <c r="C144" s="5" t="s">
        <v>1</v>
      </c>
      <c r="D144" s="5" t="s">
        <v>2</v>
      </c>
      <c r="E144" s="6">
        <v>62496</v>
      </c>
      <c r="F144" s="5">
        <v>6</v>
      </c>
      <c r="G144" s="7">
        <v>0</v>
      </c>
      <c r="H144" s="5" t="str">
        <f t="shared" si="3"/>
        <v>Dependientes</v>
      </c>
    </row>
    <row r="145" spans="1:8" ht="9">
      <c r="A145" s="5">
        <v>123</v>
      </c>
      <c r="B145" s="5" t="s">
        <v>0</v>
      </c>
      <c r="C145" s="5" t="s">
        <v>1</v>
      </c>
      <c r="D145" s="5" t="s">
        <v>6</v>
      </c>
      <c r="E145" s="6">
        <v>12930</v>
      </c>
      <c r="F145" s="5">
        <v>4</v>
      </c>
      <c r="G145" s="7">
        <v>0.12</v>
      </c>
      <c r="H145" s="5" t="str">
        <f t="shared" si="3"/>
        <v>Independencia</v>
      </c>
    </row>
    <row r="146" spans="1:8" ht="9">
      <c r="A146" s="5">
        <v>124</v>
      </c>
      <c r="B146" s="5" t="s">
        <v>0</v>
      </c>
      <c r="C146" s="5" t="s">
        <v>1</v>
      </c>
      <c r="D146" s="5" t="s">
        <v>10</v>
      </c>
      <c r="E146" s="7">
        <v>0.197</v>
      </c>
      <c r="F146" s="5">
        <v>1</v>
      </c>
      <c r="G146" s="7">
        <v>0.657</v>
      </c>
      <c r="H146" s="5" t="str">
        <f t="shared" si="3"/>
        <v>Independencia</v>
      </c>
    </row>
    <row r="147" spans="1:8" ht="9">
      <c r="A147" s="5">
        <v>125</v>
      </c>
      <c r="B147" s="5" t="s">
        <v>0</v>
      </c>
      <c r="C147" s="5" t="s">
        <v>1</v>
      </c>
      <c r="D147" s="5" t="s">
        <v>9</v>
      </c>
      <c r="E147" s="6">
        <v>58012</v>
      </c>
      <c r="F147" s="5">
        <v>5</v>
      </c>
      <c r="G147" s="7">
        <v>0</v>
      </c>
      <c r="H147" s="5" t="str">
        <f t="shared" si="3"/>
        <v>Dependientes</v>
      </c>
    </row>
    <row r="148" spans="1:8" ht="9">
      <c r="A148" s="5">
        <v>126</v>
      </c>
      <c r="B148" s="5" t="s">
        <v>0</v>
      </c>
      <c r="C148" s="5" t="s">
        <v>1</v>
      </c>
      <c r="D148" s="5" t="s">
        <v>8</v>
      </c>
      <c r="E148" s="6">
        <v>43304</v>
      </c>
      <c r="F148" s="5">
        <v>2</v>
      </c>
      <c r="G148" s="7">
        <v>0</v>
      </c>
      <c r="H148" s="5" t="str">
        <f t="shared" si="3"/>
        <v>Dependientes</v>
      </c>
    </row>
    <row r="149" spans="1:8" ht="9">
      <c r="A149" s="5">
        <v>127</v>
      </c>
      <c r="B149" s="5" t="s">
        <v>0</v>
      </c>
      <c r="C149" s="5" t="s">
        <v>1</v>
      </c>
      <c r="D149" s="5" t="s">
        <v>16</v>
      </c>
      <c r="E149" s="6">
        <v>9958</v>
      </c>
      <c r="F149" s="5">
        <v>1</v>
      </c>
      <c r="G149" s="7">
        <v>0.002</v>
      </c>
      <c r="H149" s="5" t="str">
        <f t="shared" si="3"/>
        <v>Dependientes</v>
      </c>
    </row>
    <row r="150" spans="1:8" ht="9">
      <c r="A150" s="5">
        <v>128</v>
      </c>
      <c r="B150" s="5" t="s">
        <v>0</v>
      </c>
      <c r="C150" s="5" t="s">
        <v>1</v>
      </c>
      <c r="D150" s="5" t="s">
        <v>7</v>
      </c>
      <c r="E150" s="6">
        <v>37177</v>
      </c>
      <c r="F150" s="5">
        <v>1</v>
      </c>
      <c r="G150" s="7">
        <v>0</v>
      </c>
      <c r="H150" s="5" t="str">
        <f t="shared" si="3"/>
        <v>Dependientes</v>
      </c>
    </row>
    <row r="151" spans="1:8" ht="9">
      <c r="A151" s="5">
        <v>129</v>
      </c>
      <c r="B151" s="5" t="s">
        <v>0</v>
      </c>
      <c r="C151" s="5" t="s">
        <v>1</v>
      </c>
      <c r="D151" s="5" t="s">
        <v>17</v>
      </c>
      <c r="E151" s="6">
        <v>4906</v>
      </c>
      <c r="F151" s="5">
        <v>3</v>
      </c>
      <c r="G151" s="7">
        <v>0.179</v>
      </c>
      <c r="H151" s="5" t="str">
        <f t="shared" si="3"/>
        <v>Independencia</v>
      </c>
    </row>
    <row r="152" spans="1:8" ht="9">
      <c r="A152" s="5">
        <v>130</v>
      </c>
      <c r="B152" s="5" t="s">
        <v>0</v>
      </c>
      <c r="C152" s="5" t="s">
        <v>1</v>
      </c>
      <c r="D152" s="5" t="s">
        <v>5</v>
      </c>
      <c r="E152" s="6">
        <v>14034</v>
      </c>
      <c r="F152" s="5">
        <v>1</v>
      </c>
      <c r="G152" s="7">
        <v>0</v>
      </c>
      <c r="H152" s="5" t="str">
        <f t="shared" si="3"/>
        <v>Dependientes</v>
      </c>
    </row>
    <row r="153" spans="1:8" ht="9">
      <c r="A153" s="5">
        <v>131</v>
      </c>
      <c r="B153" s="5" t="s">
        <v>0</v>
      </c>
      <c r="C153" s="5" t="s">
        <v>1</v>
      </c>
      <c r="D153" s="5" t="s">
        <v>15</v>
      </c>
      <c r="E153" s="6">
        <v>5007</v>
      </c>
      <c r="F153" s="5">
        <v>3</v>
      </c>
      <c r="G153" s="7">
        <v>0.171</v>
      </c>
      <c r="H153" s="5" t="str">
        <f t="shared" si="3"/>
        <v>Independencia</v>
      </c>
    </row>
    <row r="154" spans="1:8" ht="9">
      <c r="A154" s="5">
        <v>132</v>
      </c>
      <c r="B154" s="5" t="s">
        <v>0</v>
      </c>
      <c r="C154" s="5" t="s">
        <v>1</v>
      </c>
      <c r="D154" s="5" t="s">
        <v>12</v>
      </c>
      <c r="E154" s="6">
        <v>33341</v>
      </c>
      <c r="F154" s="5">
        <v>3</v>
      </c>
      <c r="G154" s="7">
        <v>0</v>
      </c>
      <c r="H154" s="5" t="str">
        <f t="shared" si="3"/>
        <v>Dependientes</v>
      </c>
    </row>
    <row r="155" spans="1:8" ht="9">
      <c r="A155" s="5">
        <v>133</v>
      </c>
      <c r="B155" s="5" t="s">
        <v>7</v>
      </c>
      <c r="C155" s="5" t="s">
        <v>1</v>
      </c>
      <c r="D155" s="5" t="s">
        <v>13</v>
      </c>
      <c r="E155" s="6">
        <v>1850</v>
      </c>
      <c r="F155" s="5">
        <v>2</v>
      </c>
      <c r="G155" s="7">
        <v>0.397</v>
      </c>
      <c r="H155" s="5" t="str">
        <f t="shared" si="3"/>
        <v>Independencia</v>
      </c>
    </row>
    <row r="156" spans="1:8" ht="9">
      <c r="A156" s="5">
        <v>134</v>
      </c>
      <c r="B156" s="5" t="s">
        <v>7</v>
      </c>
      <c r="C156" s="5" t="s">
        <v>1</v>
      </c>
      <c r="D156" s="5" t="s">
        <v>14</v>
      </c>
      <c r="E156" s="6">
        <v>30829</v>
      </c>
      <c r="F156" s="5">
        <v>32</v>
      </c>
      <c r="G156" s="7">
        <v>0.526</v>
      </c>
      <c r="H156" s="5" t="str">
        <f t="shared" si="3"/>
        <v>Independencia</v>
      </c>
    </row>
    <row r="157" spans="1:8" ht="9">
      <c r="A157" s="5">
        <v>135</v>
      </c>
      <c r="B157" s="5" t="s">
        <v>7</v>
      </c>
      <c r="C157" s="5" t="s">
        <v>1</v>
      </c>
      <c r="D157" s="5" t="s">
        <v>19</v>
      </c>
      <c r="E157" s="8">
        <v>0.616</v>
      </c>
      <c r="F157" s="5">
        <v>3</v>
      </c>
      <c r="G157" s="7">
        <v>0.893</v>
      </c>
      <c r="H157" s="5" t="str">
        <f t="shared" si="3"/>
        <v>Independencia</v>
      </c>
    </row>
    <row r="158" spans="1:8" ht="9">
      <c r="A158" s="5">
        <v>136</v>
      </c>
      <c r="B158" s="5" t="s">
        <v>7</v>
      </c>
      <c r="C158" s="5" t="s">
        <v>1</v>
      </c>
      <c r="D158" s="5" t="s">
        <v>18</v>
      </c>
      <c r="E158" s="6">
        <v>32428</v>
      </c>
      <c r="F158" s="5">
        <v>1</v>
      </c>
      <c r="G158" s="7">
        <v>0</v>
      </c>
      <c r="H158" s="5" t="str">
        <f t="shared" si="3"/>
        <v>Dependientes</v>
      </c>
    </row>
    <row r="159" spans="1:8" ht="9">
      <c r="A159" s="5">
        <v>137</v>
      </c>
      <c r="B159" s="5" t="s">
        <v>7</v>
      </c>
      <c r="C159" s="5" t="s">
        <v>1</v>
      </c>
      <c r="D159" s="5" t="s">
        <v>2</v>
      </c>
      <c r="E159" s="6">
        <v>6110</v>
      </c>
      <c r="F159" s="5">
        <v>6</v>
      </c>
      <c r="G159" s="7">
        <v>0.411</v>
      </c>
      <c r="H159" s="5" t="str">
        <f t="shared" si="3"/>
        <v>Independencia</v>
      </c>
    </row>
    <row r="160" spans="1:8" ht="9">
      <c r="A160" s="5">
        <v>138</v>
      </c>
      <c r="B160" s="5" t="s">
        <v>7</v>
      </c>
      <c r="C160" s="5" t="s">
        <v>1</v>
      </c>
      <c r="D160" s="5" t="s">
        <v>10</v>
      </c>
      <c r="E160" s="8">
        <v>0.098</v>
      </c>
      <c r="F160" s="5">
        <v>1</v>
      </c>
      <c r="G160" s="7">
        <v>0.754</v>
      </c>
      <c r="H160" s="5" t="str">
        <f t="shared" si="3"/>
        <v>Independencia</v>
      </c>
    </row>
    <row r="161" spans="1:8" ht="9">
      <c r="A161" s="5">
        <v>139</v>
      </c>
      <c r="B161" s="5" t="s">
        <v>7</v>
      </c>
      <c r="C161" s="5" t="s">
        <v>1</v>
      </c>
      <c r="D161" s="5" t="s">
        <v>9</v>
      </c>
      <c r="E161" s="6">
        <v>18793</v>
      </c>
      <c r="F161" s="5">
        <v>5</v>
      </c>
      <c r="G161" s="7">
        <v>0.002</v>
      </c>
      <c r="H161" s="5" t="str">
        <f t="shared" si="3"/>
        <v>Dependientes</v>
      </c>
    </row>
    <row r="162" spans="1:8" ht="9">
      <c r="A162" s="5">
        <v>140</v>
      </c>
      <c r="B162" s="5" t="s">
        <v>7</v>
      </c>
      <c r="C162" s="5" t="s">
        <v>1</v>
      </c>
      <c r="D162" s="5" t="s">
        <v>8</v>
      </c>
      <c r="E162" s="7">
        <f>3772000/1000</f>
        <v>3772</v>
      </c>
      <c r="F162" s="5">
        <v>2</v>
      </c>
      <c r="G162" s="7">
        <v>0</v>
      </c>
      <c r="H162" s="5" t="str">
        <f t="shared" si="3"/>
        <v>Dependientes</v>
      </c>
    </row>
    <row r="163" spans="1:8" ht="9">
      <c r="A163" s="5">
        <v>141</v>
      </c>
      <c r="B163" s="5" t="s">
        <v>7</v>
      </c>
      <c r="C163" s="5" t="s">
        <v>1</v>
      </c>
      <c r="D163" s="5" t="s">
        <v>16</v>
      </c>
      <c r="E163" s="6">
        <v>2540</v>
      </c>
      <c r="F163" s="5">
        <v>1</v>
      </c>
      <c r="G163" s="7">
        <v>0.111</v>
      </c>
      <c r="H163" s="5" t="str">
        <f t="shared" si="3"/>
        <v>Independencia</v>
      </c>
    </row>
    <row r="164" spans="1:8" ht="9">
      <c r="A164" s="5">
        <v>142</v>
      </c>
      <c r="B164" s="5" t="s">
        <v>7</v>
      </c>
      <c r="C164" s="5" t="s">
        <v>1</v>
      </c>
      <c r="D164" s="5" t="s">
        <v>17</v>
      </c>
      <c r="E164" s="6">
        <v>1302</v>
      </c>
      <c r="F164" s="5">
        <v>3</v>
      </c>
      <c r="G164" s="7">
        <v>0.729</v>
      </c>
      <c r="H164" s="5" t="str">
        <f t="shared" si="3"/>
        <v>Independencia</v>
      </c>
    </row>
    <row r="165" spans="1:8" ht="9">
      <c r="A165" s="5">
        <v>143</v>
      </c>
      <c r="B165" s="5" t="s">
        <v>7</v>
      </c>
      <c r="C165" s="5" t="s">
        <v>1</v>
      </c>
      <c r="D165" s="5" t="s">
        <v>15</v>
      </c>
      <c r="E165" s="6">
        <v>19220</v>
      </c>
      <c r="F165" s="5">
        <v>3</v>
      </c>
      <c r="G165" s="7">
        <v>0</v>
      </c>
      <c r="H165" s="5" t="str">
        <f t="shared" si="3"/>
        <v>Dependientes</v>
      </c>
    </row>
    <row r="166" spans="1:8" ht="9">
      <c r="A166" s="5">
        <v>144</v>
      </c>
      <c r="B166" s="5" t="s">
        <v>7</v>
      </c>
      <c r="C166" s="5" t="s">
        <v>1</v>
      </c>
      <c r="D166" s="5" t="s">
        <v>12</v>
      </c>
      <c r="E166" s="6">
        <v>8993</v>
      </c>
      <c r="F166" s="5">
        <v>3</v>
      </c>
      <c r="G166" s="7">
        <v>0.029</v>
      </c>
      <c r="H166" s="5" t="str">
        <f t="shared" si="3"/>
        <v>No se asegura independencia</v>
      </c>
    </row>
    <row r="167" spans="1:8" ht="9">
      <c r="A167" s="5">
        <v>145</v>
      </c>
      <c r="B167" s="5" t="s">
        <v>17</v>
      </c>
      <c r="C167" s="5" t="s">
        <v>1</v>
      </c>
      <c r="D167" s="5" t="s">
        <v>14</v>
      </c>
      <c r="E167" s="6">
        <v>466545</v>
      </c>
      <c r="F167" s="5">
        <v>96</v>
      </c>
      <c r="G167" s="7">
        <v>0</v>
      </c>
      <c r="H167" s="5" t="str">
        <f t="shared" si="3"/>
        <v>Dependientes</v>
      </c>
    </row>
    <row r="168" spans="1:8" ht="9">
      <c r="A168" s="5">
        <v>146</v>
      </c>
      <c r="B168" s="5" t="s">
        <v>17</v>
      </c>
      <c r="C168" s="5" t="s">
        <v>1</v>
      </c>
      <c r="D168" s="5" t="s">
        <v>18</v>
      </c>
      <c r="E168" s="6">
        <v>69005</v>
      </c>
      <c r="F168" s="5">
        <v>3</v>
      </c>
      <c r="G168" s="7">
        <v>0</v>
      </c>
      <c r="H168" s="5" t="str">
        <f t="shared" si="3"/>
        <v>Dependientes</v>
      </c>
    </row>
    <row r="169" spans="1:8" ht="9">
      <c r="A169" s="5">
        <v>147</v>
      </c>
      <c r="B169" s="5" t="s">
        <v>17</v>
      </c>
      <c r="C169" s="5" t="s">
        <v>1</v>
      </c>
      <c r="D169" s="5" t="s">
        <v>2</v>
      </c>
      <c r="E169" s="6">
        <v>447115</v>
      </c>
      <c r="F169" s="5">
        <v>18</v>
      </c>
      <c r="G169" s="7">
        <v>0</v>
      </c>
      <c r="H169" s="5" t="str">
        <f t="shared" si="3"/>
        <v>Dependientes</v>
      </c>
    </row>
    <row r="170" spans="1:8" ht="9">
      <c r="A170" s="5">
        <v>148</v>
      </c>
      <c r="B170" s="5" t="s">
        <v>17</v>
      </c>
      <c r="C170" s="5" t="s">
        <v>1</v>
      </c>
      <c r="D170" s="5" t="s">
        <v>9</v>
      </c>
      <c r="E170" s="6">
        <v>145303</v>
      </c>
      <c r="F170" s="5">
        <v>15</v>
      </c>
      <c r="G170" s="7">
        <v>0</v>
      </c>
      <c r="H170" s="5" t="str">
        <f t="shared" si="3"/>
        <v>Dependientes</v>
      </c>
    </row>
    <row r="171" spans="1:8" ht="9">
      <c r="A171" s="5">
        <v>149</v>
      </c>
      <c r="B171" s="5" t="s">
        <v>5</v>
      </c>
      <c r="C171" s="5" t="s">
        <v>1</v>
      </c>
      <c r="D171" s="5" t="s">
        <v>13</v>
      </c>
      <c r="E171" s="6">
        <v>1013</v>
      </c>
      <c r="F171" s="5">
        <v>2</v>
      </c>
      <c r="G171" s="7">
        <v>0.602</v>
      </c>
      <c r="H171" s="5" t="str">
        <f t="shared" si="3"/>
        <v>Independencia</v>
      </c>
    </row>
    <row r="172" spans="1:8" ht="9">
      <c r="A172" s="5">
        <v>150</v>
      </c>
      <c r="B172" s="5" t="s">
        <v>5</v>
      </c>
      <c r="C172" s="5" t="s">
        <v>1</v>
      </c>
      <c r="D172" s="5" t="s">
        <v>14</v>
      </c>
      <c r="E172" s="6">
        <v>731029</v>
      </c>
      <c r="F172" s="5">
        <v>32</v>
      </c>
      <c r="G172" s="7">
        <v>0</v>
      </c>
      <c r="H172" s="5" t="str">
        <f t="shared" si="3"/>
        <v>Dependientes</v>
      </c>
    </row>
    <row r="173" spans="1:8" ht="9">
      <c r="A173" s="5">
        <v>151</v>
      </c>
      <c r="B173" s="5" t="s">
        <v>5</v>
      </c>
      <c r="C173" s="5" t="s">
        <v>1</v>
      </c>
      <c r="D173" s="5" t="s">
        <v>19</v>
      </c>
      <c r="E173" s="6">
        <v>340657</v>
      </c>
      <c r="F173" s="5">
        <v>3</v>
      </c>
      <c r="G173" s="7">
        <v>0</v>
      </c>
      <c r="H173" s="5" t="str">
        <f t="shared" si="3"/>
        <v>Dependientes</v>
      </c>
    </row>
    <row r="174" spans="1:8" ht="9">
      <c r="A174" s="5">
        <v>152</v>
      </c>
      <c r="B174" s="5" t="s">
        <v>5</v>
      </c>
      <c r="C174" s="5" t="s">
        <v>1</v>
      </c>
      <c r="D174" s="5" t="s">
        <v>18</v>
      </c>
      <c r="E174" s="6">
        <v>1351</v>
      </c>
      <c r="F174" s="5">
        <v>1</v>
      </c>
      <c r="G174" s="7">
        <v>0.245</v>
      </c>
      <c r="H174" s="5" t="str">
        <f t="shared" si="3"/>
        <v>Independencia</v>
      </c>
    </row>
    <row r="175" spans="1:8" ht="9">
      <c r="A175" s="5">
        <v>153</v>
      </c>
      <c r="B175" s="5" t="s">
        <v>5</v>
      </c>
      <c r="C175" s="5" t="s">
        <v>1</v>
      </c>
      <c r="D175" s="5" t="s">
        <v>2</v>
      </c>
      <c r="E175" s="6">
        <v>73420</v>
      </c>
      <c r="F175" s="5">
        <v>6</v>
      </c>
      <c r="G175" s="7">
        <v>0</v>
      </c>
      <c r="H175" s="5" t="str">
        <f t="shared" si="3"/>
        <v>Dependientes</v>
      </c>
    </row>
    <row r="176" spans="1:8" ht="9">
      <c r="A176" s="5">
        <v>154</v>
      </c>
      <c r="B176" s="5" t="s">
        <v>5</v>
      </c>
      <c r="C176" s="5" t="s">
        <v>1</v>
      </c>
      <c r="D176" s="5" t="s">
        <v>6</v>
      </c>
      <c r="E176" s="6">
        <v>125977</v>
      </c>
      <c r="F176" s="5">
        <v>4</v>
      </c>
      <c r="G176" s="7">
        <v>0</v>
      </c>
      <c r="H176" s="5" t="str">
        <f t="shared" si="3"/>
        <v>Dependientes</v>
      </c>
    </row>
    <row r="177" spans="1:8" ht="9">
      <c r="A177" s="5">
        <v>155</v>
      </c>
      <c r="B177" s="5" t="s">
        <v>5</v>
      </c>
      <c r="C177" s="5" t="s">
        <v>1</v>
      </c>
      <c r="D177" s="5" t="s">
        <v>10</v>
      </c>
      <c r="E177" s="8">
        <v>0.904</v>
      </c>
      <c r="F177" s="5">
        <v>1</v>
      </c>
      <c r="G177" s="7">
        <v>0.342</v>
      </c>
      <c r="H177" s="5" t="str">
        <f t="shared" si="3"/>
        <v>Independencia</v>
      </c>
    </row>
    <row r="178" spans="1:8" s="13" customFormat="1" ht="9">
      <c r="A178" s="9"/>
      <c r="B178" s="9"/>
      <c r="C178" s="9"/>
      <c r="D178" s="9"/>
      <c r="E178" s="10"/>
      <c r="F178" s="9"/>
      <c r="G178" s="11"/>
      <c r="H178" s="12"/>
    </row>
    <row r="179" spans="1:8" s="13" customFormat="1" ht="15">
      <c r="A179" s="9"/>
      <c r="B179" s="9"/>
      <c r="C179" s="9"/>
      <c r="D179" s="9"/>
      <c r="E179" s="10"/>
      <c r="F179" s="9"/>
      <c r="G179" s="11"/>
      <c r="H179" s="14" t="s">
        <v>34</v>
      </c>
    </row>
    <row r="180" spans="1:8" s="13" customFormat="1" ht="9">
      <c r="A180" s="9"/>
      <c r="B180" s="9"/>
      <c r="C180" s="9"/>
      <c r="D180" s="9"/>
      <c r="E180" s="10"/>
      <c r="F180" s="9"/>
      <c r="G180" s="11"/>
      <c r="H180" s="12"/>
    </row>
    <row r="181" spans="1:8" s="13" customFormat="1" ht="9">
      <c r="A181" s="9"/>
      <c r="B181" s="9"/>
      <c r="C181" s="9"/>
      <c r="D181" s="9"/>
      <c r="E181" s="10"/>
      <c r="F181" s="9"/>
      <c r="G181" s="11"/>
      <c r="H181" s="12"/>
    </row>
    <row r="182" spans="1:8" s="13" customFormat="1" ht="15">
      <c r="A182" s="9"/>
      <c r="B182" s="14" t="s">
        <v>35</v>
      </c>
      <c r="C182" s="9"/>
      <c r="D182" s="9"/>
      <c r="E182" s="10"/>
      <c r="F182" s="9"/>
      <c r="G182" s="11"/>
      <c r="H182" s="12"/>
    </row>
    <row r="183" spans="1:8" s="13" customFormat="1" ht="9">
      <c r="A183" s="9"/>
      <c r="B183" s="9"/>
      <c r="C183" s="9"/>
      <c r="D183" s="9"/>
      <c r="E183" s="10"/>
      <c r="F183" s="9"/>
      <c r="G183" s="11"/>
      <c r="H183" s="12"/>
    </row>
    <row r="184" spans="1:8" s="15" customFormat="1" ht="33" customHeight="1">
      <c r="A184" s="3" t="s">
        <v>28</v>
      </c>
      <c r="B184" s="3" t="s">
        <v>29</v>
      </c>
      <c r="C184" s="3" t="s">
        <v>30</v>
      </c>
      <c r="D184" s="3" t="s">
        <v>31</v>
      </c>
      <c r="E184" s="4" t="s">
        <v>32</v>
      </c>
      <c r="F184" s="3" t="s">
        <v>3</v>
      </c>
      <c r="G184" s="3" t="s">
        <v>4</v>
      </c>
      <c r="H184" s="3" t="s">
        <v>33</v>
      </c>
    </row>
    <row r="185" spans="1:8" ht="9">
      <c r="A185" s="5">
        <v>156</v>
      </c>
      <c r="B185" s="5" t="s">
        <v>5</v>
      </c>
      <c r="C185" s="5" t="s">
        <v>1</v>
      </c>
      <c r="D185" s="5" t="s">
        <v>9</v>
      </c>
      <c r="E185" s="6">
        <v>312854</v>
      </c>
      <c r="F185" s="5">
        <v>5</v>
      </c>
      <c r="G185" s="7">
        <v>0</v>
      </c>
      <c r="H185" s="5" t="str">
        <f aca="true" t="shared" si="4" ref="H185:H222">IF(G185&gt;=0.099,"Independencia",IF(G185&gt;=0.009,"No se asegura independencia","Dependientes"))</f>
        <v>Dependientes</v>
      </c>
    </row>
    <row r="186" spans="1:8" ht="9">
      <c r="A186" s="5">
        <v>157</v>
      </c>
      <c r="B186" s="5" t="s">
        <v>5</v>
      </c>
      <c r="C186" s="5" t="s">
        <v>1</v>
      </c>
      <c r="D186" s="5" t="s">
        <v>8</v>
      </c>
      <c r="E186" s="6">
        <v>7362</v>
      </c>
      <c r="F186" s="5">
        <v>2</v>
      </c>
      <c r="G186" s="7">
        <v>0.025</v>
      </c>
      <c r="H186" s="5" t="str">
        <f t="shared" si="4"/>
        <v>No se asegura independencia</v>
      </c>
    </row>
    <row r="187" spans="1:8" ht="9">
      <c r="A187" s="5">
        <v>158</v>
      </c>
      <c r="B187" s="5" t="s">
        <v>5</v>
      </c>
      <c r="C187" s="5" t="s">
        <v>1</v>
      </c>
      <c r="D187" s="5" t="s">
        <v>16</v>
      </c>
      <c r="E187" s="8">
        <v>0.004</v>
      </c>
      <c r="F187" s="5">
        <v>1</v>
      </c>
      <c r="G187" s="7">
        <v>0.951</v>
      </c>
      <c r="H187" s="5" t="str">
        <f t="shared" si="4"/>
        <v>Independencia</v>
      </c>
    </row>
    <row r="188" spans="1:8" ht="9">
      <c r="A188" s="5">
        <v>159</v>
      </c>
      <c r="B188" s="5" t="s">
        <v>5</v>
      </c>
      <c r="C188" s="5" t="s">
        <v>1</v>
      </c>
      <c r="D188" s="5" t="s">
        <v>7</v>
      </c>
      <c r="E188" s="6">
        <v>2263</v>
      </c>
      <c r="F188" s="5">
        <v>1</v>
      </c>
      <c r="G188" s="7">
        <v>0.132</v>
      </c>
      <c r="H188" s="5" t="str">
        <f t="shared" si="4"/>
        <v>Independencia</v>
      </c>
    </row>
    <row r="189" spans="1:8" ht="9">
      <c r="A189" s="5">
        <v>160</v>
      </c>
      <c r="B189" s="5" t="s">
        <v>5</v>
      </c>
      <c r="C189" s="5" t="s">
        <v>1</v>
      </c>
      <c r="D189" s="5" t="s">
        <v>17</v>
      </c>
      <c r="E189" s="6">
        <v>5762</v>
      </c>
      <c r="F189" s="5">
        <v>3</v>
      </c>
      <c r="G189" s="7">
        <v>0.124</v>
      </c>
      <c r="H189" s="5" t="str">
        <f t="shared" si="4"/>
        <v>Independencia</v>
      </c>
    </row>
    <row r="190" spans="1:8" ht="9">
      <c r="A190" s="5">
        <v>161</v>
      </c>
      <c r="B190" s="5" t="s">
        <v>5</v>
      </c>
      <c r="C190" s="5" t="s">
        <v>1</v>
      </c>
      <c r="D190" s="5" t="s">
        <v>15</v>
      </c>
      <c r="E190" s="6">
        <v>13198</v>
      </c>
      <c r="F190" s="5">
        <v>3</v>
      </c>
      <c r="G190" s="7">
        <v>0.004</v>
      </c>
      <c r="H190" s="5" t="str">
        <f t="shared" si="4"/>
        <v>Dependientes</v>
      </c>
    </row>
    <row r="191" spans="1:8" ht="9">
      <c r="A191" s="5">
        <v>162</v>
      </c>
      <c r="B191" s="5" t="s">
        <v>5</v>
      </c>
      <c r="C191" s="5" t="s">
        <v>1</v>
      </c>
      <c r="D191" s="5" t="s">
        <v>12</v>
      </c>
      <c r="E191" s="6">
        <v>420156</v>
      </c>
      <c r="F191" s="5">
        <v>3</v>
      </c>
      <c r="G191" s="7">
        <v>0</v>
      </c>
      <c r="H191" s="5" t="str">
        <f t="shared" si="4"/>
        <v>Dependientes</v>
      </c>
    </row>
    <row r="192" spans="1:8" ht="9">
      <c r="A192" s="5">
        <v>163</v>
      </c>
      <c r="B192" s="5" t="s">
        <v>24</v>
      </c>
      <c r="C192" s="5" t="s">
        <v>1</v>
      </c>
      <c r="D192" s="5" t="s">
        <v>13</v>
      </c>
      <c r="E192" s="6">
        <v>4490</v>
      </c>
      <c r="F192" s="5">
        <v>6</v>
      </c>
      <c r="G192" s="7">
        <v>0.611</v>
      </c>
      <c r="H192" s="5" t="str">
        <f t="shared" si="4"/>
        <v>Independencia</v>
      </c>
    </row>
    <row r="193" spans="1:8" ht="9">
      <c r="A193" s="5">
        <v>164</v>
      </c>
      <c r="B193" s="5" t="s">
        <v>24</v>
      </c>
      <c r="C193" s="5" t="s">
        <v>1</v>
      </c>
      <c r="D193" s="5" t="s">
        <v>14</v>
      </c>
      <c r="E193" s="6">
        <v>777158</v>
      </c>
      <c r="F193" s="5">
        <v>87</v>
      </c>
      <c r="G193" s="7">
        <v>0</v>
      </c>
      <c r="H193" s="5" t="str">
        <f t="shared" si="4"/>
        <v>Dependientes</v>
      </c>
    </row>
    <row r="194" spans="1:8" ht="9">
      <c r="A194" s="5">
        <v>165</v>
      </c>
      <c r="B194" s="5" t="s">
        <v>24</v>
      </c>
      <c r="C194" s="5" t="s">
        <v>1</v>
      </c>
      <c r="D194" s="5" t="s">
        <v>19</v>
      </c>
      <c r="E194" s="6">
        <v>51326</v>
      </c>
      <c r="F194" s="5">
        <v>9</v>
      </c>
      <c r="G194" s="7">
        <v>0</v>
      </c>
      <c r="H194" s="5" t="str">
        <f t="shared" si="4"/>
        <v>Dependientes</v>
      </c>
    </row>
    <row r="195" spans="1:8" ht="9">
      <c r="A195" s="5">
        <v>166</v>
      </c>
      <c r="B195" s="5" t="s">
        <v>24</v>
      </c>
      <c r="C195" s="5" t="s">
        <v>1</v>
      </c>
      <c r="D195" s="5" t="s">
        <v>18</v>
      </c>
      <c r="E195" s="6">
        <v>31258</v>
      </c>
      <c r="F195" s="5">
        <v>3</v>
      </c>
      <c r="G195" s="7">
        <v>0</v>
      </c>
      <c r="H195" s="5" t="str">
        <f t="shared" si="4"/>
        <v>Dependientes</v>
      </c>
    </row>
    <row r="196" spans="1:8" ht="9">
      <c r="A196" s="5">
        <v>167</v>
      </c>
      <c r="B196" s="5" t="s">
        <v>24</v>
      </c>
      <c r="C196" s="5" t="s">
        <v>1</v>
      </c>
      <c r="D196" s="5" t="s">
        <v>2</v>
      </c>
      <c r="E196" s="6">
        <v>15107</v>
      </c>
      <c r="F196" s="5">
        <v>18</v>
      </c>
      <c r="G196" s="7">
        <v>0.655</v>
      </c>
      <c r="H196" s="5" t="str">
        <f>IF(G196&gt;=0.099,"Independencia",IF(G196&gt;=0.009,"No se asegura independencia","Dependientes"))</f>
        <v>Independencia</v>
      </c>
    </row>
    <row r="197" spans="1:8" ht="9">
      <c r="A197" s="5">
        <v>168</v>
      </c>
      <c r="B197" s="5" t="s">
        <v>24</v>
      </c>
      <c r="C197" s="5" t="s">
        <v>1</v>
      </c>
      <c r="D197" s="5" t="s">
        <v>6</v>
      </c>
      <c r="E197" s="6">
        <v>27626</v>
      </c>
      <c r="F197" s="5">
        <v>12</v>
      </c>
      <c r="G197" s="7">
        <v>0.006</v>
      </c>
      <c r="H197" s="5" t="str">
        <f t="shared" si="4"/>
        <v>Dependientes</v>
      </c>
    </row>
    <row r="198" spans="1:8" ht="9">
      <c r="A198" s="5">
        <v>169</v>
      </c>
      <c r="B198" s="5" t="s">
        <v>24</v>
      </c>
      <c r="C198" s="5" t="s">
        <v>1</v>
      </c>
      <c r="D198" s="5" t="s">
        <v>21</v>
      </c>
      <c r="E198" s="8">
        <v>0.126</v>
      </c>
      <c r="F198" s="5">
        <v>3</v>
      </c>
      <c r="G198" s="7">
        <v>0.989</v>
      </c>
      <c r="H198" s="5" t="str">
        <f t="shared" si="4"/>
        <v>Independencia</v>
      </c>
    </row>
    <row r="199" spans="1:8" ht="9">
      <c r="A199" s="5">
        <v>170</v>
      </c>
      <c r="B199" s="5" t="s">
        <v>24</v>
      </c>
      <c r="C199" s="5" t="s">
        <v>1</v>
      </c>
      <c r="D199" s="5" t="s">
        <v>9</v>
      </c>
      <c r="E199" s="6">
        <v>14558</v>
      </c>
      <c r="F199" s="5">
        <v>15</v>
      </c>
      <c r="G199" s="7">
        <v>0.484</v>
      </c>
      <c r="H199" s="5" t="str">
        <f t="shared" si="4"/>
        <v>Independencia</v>
      </c>
    </row>
    <row r="200" spans="1:8" ht="9">
      <c r="A200" s="5">
        <v>171</v>
      </c>
      <c r="B200" s="5" t="s">
        <v>24</v>
      </c>
      <c r="C200" s="5" t="s">
        <v>1</v>
      </c>
      <c r="D200" s="5" t="s">
        <v>8</v>
      </c>
      <c r="E200" s="6">
        <v>1321</v>
      </c>
      <c r="F200" s="5">
        <v>6</v>
      </c>
      <c r="G200" s="7">
        <v>0.97</v>
      </c>
      <c r="H200" s="5" t="str">
        <f t="shared" si="4"/>
        <v>Independencia</v>
      </c>
    </row>
    <row r="201" spans="1:8" ht="9">
      <c r="A201" s="5">
        <v>172</v>
      </c>
      <c r="B201" s="5" t="s">
        <v>24</v>
      </c>
      <c r="C201" s="5" t="s">
        <v>1</v>
      </c>
      <c r="D201" s="5" t="s">
        <v>16</v>
      </c>
      <c r="E201" s="8">
        <v>0.558</v>
      </c>
      <c r="F201" s="5">
        <v>3</v>
      </c>
      <c r="G201" s="7">
        <v>0.906</v>
      </c>
      <c r="H201" s="5" t="str">
        <f t="shared" si="4"/>
        <v>Independencia</v>
      </c>
    </row>
    <row r="202" spans="1:8" ht="9">
      <c r="A202" s="5">
        <v>173</v>
      </c>
      <c r="B202" s="5" t="s">
        <v>24</v>
      </c>
      <c r="C202" s="5" t="s">
        <v>1</v>
      </c>
      <c r="D202" s="5" t="s">
        <v>0</v>
      </c>
      <c r="E202" s="6">
        <v>3481</v>
      </c>
      <c r="F202" s="5">
        <v>3</v>
      </c>
      <c r="G202" s="7">
        <v>0.323</v>
      </c>
      <c r="H202" s="5" t="str">
        <f>IF(G202&gt;=0.099,"Independencia",IF(G202&gt;=0.009,"No se asegura independencia","Dependientes"))</f>
        <v>Independencia</v>
      </c>
    </row>
    <row r="203" spans="1:8" ht="9">
      <c r="A203" s="5">
        <v>174</v>
      </c>
      <c r="B203" s="5" t="s">
        <v>24</v>
      </c>
      <c r="C203" s="5" t="s">
        <v>1</v>
      </c>
      <c r="D203" s="5" t="s">
        <v>7</v>
      </c>
      <c r="E203" s="8">
        <v>0.604</v>
      </c>
      <c r="F203" s="5">
        <v>3</v>
      </c>
      <c r="G203" s="7">
        <v>0.896</v>
      </c>
      <c r="H203" s="5" t="str">
        <f t="shared" si="4"/>
        <v>Independencia</v>
      </c>
    </row>
    <row r="204" spans="1:8" ht="9">
      <c r="A204" s="5">
        <v>175</v>
      </c>
      <c r="B204" s="5" t="s">
        <v>24</v>
      </c>
      <c r="C204" s="5" t="s">
        <v>1</v>
      </c>
      <c r="D204" s="5" t="s">
        <v>17</v>
      </c>
      <c r="E204" s="6">
        <v>51063</v>
      </c>
      <c r="F204" s="5">
        <v>9</v>
      </c>
      <c r="G204" s="7">
        <v>0</v>
      </c>
      <c r="H204" s="5" t="str">
        <f t="shared" si="4"/>
        <v>Dependientes</v>
      </c>
    </row>
    <row r="205" spans="1:8" ht="9">
      <c r="A205" s="5">
        <v>176</v>
      </c>
      <c r="B205" s="5" t="s">
        <v>24</v>
      </c>
      <c r="C205" s="5" t="s">
        <v>1</v>
      </c>
      <c r="D205" s="5" t="s">
        <v>5</v>
      </c>
      <c r="E205" s="6">
        <v>5415</v>
      </c>
      <c r="F205" s="5">
        <v>3</v>
      </c>
      <c r="G205" s="7">
        <v>0.144</v>
      </c>
      <c r="H205" s="5" t="str">
        <f t="shared" si="4"/>
        <v>Independencia</v>
      </c>
    </row>
    <row r="206" spans="1:8" ht="9">
      <c r="A206" s="5">
        <v>177</v>
      </c>
      <c r="B206" s="5" t="s">
        <v>24</v>
      </c>
      <c r="C206" s="5" t="s">
        <v>1</v>
      </c>
      <c r="D206" s="5" t="s">
        <v>12</v>
      </c>
      <c r="E206" s="6">
        <v>34407</v>
      </c>
      <c r="F206" s="5">
        <v>9</v>
      </c>
      <c r="G206" s="7">
        <v>0</v>
      </c>
      <c r="H206" s="5" t="str">
        <f t="shared" si="4"/>
        <v>Dependientes</v>
      </c>
    </row>
    <row r="207" spans="1:8" ht="9">
      <c r="A207" s="5">
        <v>178</v>
      </c>
      <c r="B207" s="5" t="s">
        <v>24</v>
      </c>
      <c r="C207" s="5" t="s">
        <v>26</v>
      </c>
      <c r="D207" s="5" t="s">
        <v>27</v>
      </c>
      <c r="E207" s="6">
        <v>8575</v>
      </c>
      <c r="F207" s="5">
        <v>15</v>
      </c>
      <c r="G207" s="7">
        <v>0.899</v>
      </c>
      <c r="H207" s="5" t="str">
        <f t="shared" si="4"/>
        <v>Independencia</v>
      </c>
    </row>
    <row r="208" spans="1:8" ht="9">
      <c r="A208" s="5">
        <v>179</v>
      </c>
      <c r="B208" s="5" t="s">
        <v>15</v>
      </c>
      <c r="C208" s="5" t="s">
        <v>1</v>
      </c>
      <c r="D208" s="5" t="s">
        <v>14</v>
      </c>
      <c r="E208" s="5">
        <f>1199501/1000</f>
        <v>1199.501</v>
      </c>
      <c r="F208" s="5">
        <v>96</v>
      </c>
      <c r="G208" s="7">
        <v>0</v>
      </c>
      <c r="H208" s="5" t="str">
        <f t="shared" si="4"/>
        <v>Dependientes</v>
      </c>
    </row>
    <row r="209" spans="1:8" ht="9">
      <c r="A209" s="5">
        <v>180</v>
      </c>
      <c r="B209" s="5" t="s">
        <v>15</v>
      </c>
      <c r="C209" s="5" t="s">
        <v>1</v>
      </c>
      <c r="D209" s="5" t="s">
        <v>18</v>
      </c>
      <c r="E209" s="6">
        <v>180140</v>
      </c>
      <c r="F209" s="5">
        <v>3</v>
      </c>
      <c r="G209" s="7">
        <v>0</v>
      </c>
      <c r="H209" s="5" t="str">
        <f t="shared" si="4"/>
        <v>Dependientes</v>
      </c>
    </row>
    <row r="210" spans="1:8" ht="9">
      <c r="A210" s="5">
        <v>181</v>
      </c>
      <c r="B210" s="5" t="s">
        <v>15</v>
      </c>
      <c r="C210" s="5" t="s">
        <v>1</v>
      </c>
      <c r="D210" s="5" t="s">
        <v>2</v>
      </c>
      <c r="E210" s="6">
        <v>40778</v>
      </c>
      <c r="F210" s="5">
        <v>18</v>
      </c>
      <c r="G210" s="7">
        <v>0.002</v>
      </c>
      <c r="H210" s="5" t="str">
        <f t="shared" si="4"/>
        <v>Dependientes</v>
      </c>
    </row>
    <row r="211" spans="1:8" ht="9">
      <c r="A211" s="5">
        <v>182</v>
      </c>
      <c r="B211" s="5" t="s">
        <v>15</v>
      </c>
      <c r="C211" s="5" t="s">
        <v>1</v>
      </c>
      <c r="D211" s="5" t="s">
        <v>9</v>
      </c>
      <c r="E211" s="6">
        <v>125012</v>
      </c>
      <c r="F211" s="5">
        <v>15</v>
      </c>
      <c r="G211" s="7">
        <v>0</v>
      </c>
      <c r="H211" s="5" t="str">
        <f t="shared" si="4"/>
        <v>Dependientes</v>
      </c>
    </row>
    <row r="212" spans="1:8" ht="9">
      <c r="A212" s="5">
        <v>183</v>
      </c>
      <c r="B212" s="5" t="s">
        <v>15</v>
      </c>
      <c r="C212" s="5" t="s">
        <v>1</v>
      </c>
      <c r="D212" s="5" t="s">
        <v>16</v>
      </c>
      <c r="E212" s="6">
        <v>25433</v>
      </c>
      <c r="F212" s="5">
        <v>3</v>
      </c>
      <c r="G212" s="7">
        <v>0</v>
      </c>
      <c r="H212" s="5" t="str">
        <f t="shared" si="4"/>
        <v>Dependientes</v>
      </c>
    </row>
    <row r="213" spans="1:8" ht="9">
      <c r="A213" s="5">
        <v>184</v>
      </c>
      <c r="B213" s="5" t="s">
        <v>15</v>
      </c>
      <c r="C213" s="5" t="s">
        <v>1</v>
      </c>
      <c r="D213" s="5" t="s">
        <v>17</v>
      </c>
      <c r="E213" s="6">
        <v>72958</v>
      </c>
      <c r="F213" s="5">
        <v>9</v>
      </c>
      <c r="G213" s="7">
        <v>0</v>
      </c>
      <c r="H213" s="5" t="str">
        <f t="shared" si="4"/>
        <v>Dependientes</v>
      </c>
    </row>
    <row r="214" spans="1:8" ht="9">
      <c r="A214" s="5">
        <v>185</v>
      </c>
      <c r="B214" s="5" t="s">
        <v>12</v>
      </c>
      <c r="C214" s="5" t="s">
        <v>1</v>
      </c>
      <c r="D214" s="5" t="s">
        <v>13</v>
      </c>
      <c r="E214" s="6">
        <v>359678</v>
      </c>
      <c r="F214" s="5">
        <v>6</v>
      </c>
      <c r="G214" s="7">
        <v>0</v>
      </c>
      <c r="H214" s="5" t="str">
        <f t="shared" si="4"/>
        <v>Dependientes</v>
      </c>
    </row>
    <row r="215" spans="1:8" ht="9">
      <c r="A215" s="5">
        <v>186</v>
      </c>
      <c r="B215" s="5" t="s">
        <v>12</v>
      </c>
      <c r="C215" s="5" t="s">
        <v>1</v>
      </c>
      <c r="D215" s="5" t="s">
        <v>14</v>
      </c>
      <c r="E215" s="5">
        <f>4231635/1000</f>
        <v>4231.635</v>
      </c>
      <c r="F215" s="5">
        <v>96</v>
      </c>
      <c r="G215" s="7">
        <v>0</v>
      </c>
      <c r="H215" s="5" t="str">
        <f t="shared" si="4"/>
        <v>Dependientes</v>
      </c>
    </row>
    <row r="216" spans="1:8" ht="9">
      <c r="A216" s="5">
        <v>187</v>
      </c>
      <c r="B216" s="5" t="s">
        <v>12</v>
      </c>
      <c r="C216" s="5" t="s">
        <v>1</v>
      </c>
      <c r="D216" s="5" t="s">
        <v>18</v>
      </c>
      <c r="E216" s="6">
        <v>32593</v>
      </c>
      <c r="F216" s="5">
        <v>3</v>
      </c>
      <c r="G216" s="7">
        <v>0</v>
      </c>
      <c r="H216" s="5" t="str">
        <f t="shared" si="4"/>
        <v>Dependientes</v>
      </c>
    </row>
    <row r="217" spans="1:8" ht="9">
      <c r="A217" s="5">
        <v>188</v>
      </c>
      <c r="B217" s="5" t="s">
        <v>12</v>
      </c>
      <c r="C217" s="5" t="s">
        <v>1</v>
      </c>
      <c r="D217" s="5" t="s">
        <v>2</v>
      </c>
      <c r="E217" s="6">
        <v>552941</v>
      </c>
      <c r="F217" s="5">
        <v>18</v>
      </c>
      <c r="G217" s="7">
        <v>0</v>
      </c>
      <c r="H217" s="5" t="str">
        <f t="shared" si="4"/>
        <v>Dependientes</v>
      </c>
    </row>
    <row r="218" spans="1:8" ht="9">
      <c r="A218" s="5">
        <v>189</v>
      </c>
      <c r="B218" s="5" t="s">
        <v>12</v>
      </c>
      <c r="C218" s="5" t="s">
        <v>1</v>
      </c>
      <c r="D218" s="5" t="s">
        <v>9</v>
      </c>
      <c r="E218" s="5">
        <f>2297941/1000</f>
        <v>2297.941</v>
      </c>
      <c r="F218" s="5">
        <v>15</v>
      </c>
      <c r="G218" s="7">
        <v>0</v>
      </c>
      <c r="H218" s="5" t="str">
        <f t="shared" si="4"/>
        <v>Dependientes</v>
      </c>
    </row>
    <row r="219" spans="1:8" ht="9">
      <c r="A219" s="5">
        <v>190</v>
      </c>
      <c r="B219" s="5" t="s">
        <v>12</v>
      </c>
      <c r="C219" s="5" t="s">
        <v>1</v>
      </c>
      <c r="D219" s="5" t="s">
        <v>16</v>
      </c>
      <c r="E219" s="6">
        <v>11431</v>
      </c>
      <c r="F219" s="5">
        <v>3</v>
      </c>
      <c r="G219" s="7">
        <v>0.01</v>
      </c>
      <c r="H219" s="5" t="str">
        <f t="shared" si="4"/>
        <v>No se asegura independencia</v>
      </c>
    </row>
    <row r="220" spans="1:8" ht="9">
      <c r="A220" s="5">
        <v>191</v>
      </c>
      <c r="B220" s="5" t="s">
        <v>12</v>
      </c>
      <c r="C220" s="5" t="s">
        <v>1</v>
      </c>
      <c r="D220" s="5" t="s">
        <v>17</v>
      </c>
      <c r="E220" s="5">
        <f>2444022/1000</f>
        <v>2444.022</v>
      </c>
      <c r="F220" s="5">
        <v>9</v>
      </c>
      <c r="G220" s="7">
        <v>0</v>
      </c>
      <c r="H220" s="5" t="str">
        <f t="shared" si="4"/>
        <v>Dependientes</v>
      </c>
    </row>
    <row r="221" spans="1:8" ht="9">
      <c r="A221" s="5">
        <v>192</v>
      </c>
      <c r="B221" s="5" t="s">
        <v>12</v>
      </c>
      <c r="C221" s="5" t="s">
        <v>1</v>
      </c>
      <c r="D221" s="5" t="s">
        <v>15</v>
      </c>
      <c r="E221" s="6">
        <v>151815</v>
      </c>
      <c r="F221" s="5">
        <v>9</v>
      </c>
      <c r="G221" s="7">
        <v>0</v>
      </c>
      <c r="H221" s="5" t="str">
        <f t="shared" si="4"/>
        <v>Dependientes</v>
      </c>
    </row>
    <row r="222" spans="1:8" ht="9">
      <c r="A222" s="5">
        <v>193</v>
      </c>
      <c r="B222" s="5" t="s">
        <v>27</v>
      </c>
      <c r="C222" s="5" t="s">
        <v>1</v>
      </c>
      <c r="D222" s="5" t="s">
        <v>13</v>
      </c>
      <c r="E222" s="6">
        <v>72981</v>
      </c>
      <c r="F222" s="5">
        <v>10</v>
      </c>
      <c r="G222" s="7">
        <v>0</v>
      </c>
      <c r="H222" s="5" t="str">
        <f t="shared" si="4"/>
        <v>Dependientes</v>
      </c>
    </row>
    <row r="223" spans="1:8" s="13" customFormat="1" ht="9">
      <c r="A223" s="9"/>
      <c r="B223" s="9"/>
      <c r="C223" s="9"/>
      <c r="D223" s="9"/>
      <c r="E223" s="10"/>
      <c r="F223" s="9"/>
      <c r="G223" s="11"/>
      <c r="H223" s="12"/>
    </row>
    <row r="224" spans="1:8" s="13" customFormat="1" ht="15">
      <c r="A224" s="9"/>
      <c r="B224" s="9"/>
      <c r="C224" s="9"/>
      <c r="D224" s="9"/>
      <c r="E224" s="10"/>
      <c r="F224" s="9"/>
      <c r="G224" s="11"/>
      <c r="H224" s="14" t="s">
        <v>34</v>
      </c>
    </row>
    <row r="225" spans="1:8" s="13" customFormat="1" ht="9">
      <c r="A225" s="9"/>
      <c r="B225" s="9"/>
      <c r="C225" s="9"/>
      <c r="D225" s="9"/>
      <c r="E225" s="10"/>
      <c r="F225" s="9"/>
      <c r="G225" s="11"/>
      <c r="H225" s="12"/>
    </row>
    <row r="226" spans="1:8" s="13" customFormat="1" ht="9">
      <c r="A226" s="9"/>
      <c r="B226" s="9"/>
      <c r="C226" s="9"/>
      <c r="D226" s="9"/>
      <c r="E226" s="10"/>
      <c r="F226" s="9"/>
      <c r="G226" s="11"/>
      <c r="H226" s="12"/>
    </row>
    <row r="227" spans="1:8" s="13" customFormat="1" ht="15">
      <c r="A227" s="9"/>
      <c r="B227" s="14" t="s">
        <v>35</v>
      </c>
      <c r="C227" s="9"/>
      <c r="D227" s="9"/>
      <c r="E227" s="10"/>
      <c r="F227" s="9"/>
      <c r="G227" s="11"/>
      <c r="H227" s="12"/>
    </row>
    <row r="228" spans="1:8" s="13" customFormat="1" ht="9">
      <c r="A228" s="9"/>
      <c r="B228" s="9"/>
      <c r="C228" s="9"/>
      <c r="D228" s="9"/>
      <c r="E228" s="10"/>
      <c r="F228" s="9"/>
      <c r="G228" s="11"/>
      <c r="H228" s="12"/>
    </row>
    <row r="229" spans="1:8" s="15" customFormat="1" ht="33" customHeight="1">
      <c r="A229" s="3" t="s">
        <v>28</v>
      </c>
      <c r="B229" s="3" t="s">
        <v>29</v>
      </c>
      <c r="C229" s="3" t="s">
        <v>30</v>
      </c>
      <c r="D229" s="3" t="s">
        <v>31</v>
      </c>
      <c r="E229" s="4" t="s">
        <v>32</v>
      </c>
      <c r="F229" s="3" t="s">
        <v>3</v>
      </c>
      <c r="G229" s="3" t="s">
        <v>4</v>
      </c>
      <c r="H229" s="3" t="s">
        <v>33</v>
      </c>
    </row>
    <row r="230" spans="1:8" ht="9">
      <c r="A230" s="5">
        <v>194</v>
      </c>
      <c r="B230" s="5" t="s">
        <v>27</v>
      </c>
      <c r="C230" s="5" t="s">
        <v>1</v>
      </c>
      <c r="D230" s="5" t="s">
        <v>14</v>
      </c>
      <c r="E230" s="6">
        <v>619895</v>
      </c>
      <c r="F230" s="5">
        <v>125</v>
      </c>
      <c r="G230" s="7">
        <v>0</v>
      </c>
      <c r="H230" s="5" t="str">
        <f aca="true" t="shared" si="5" ref="H230:H261">IF(G230&gt;=0.099,"Independencia",IF(G230&gt;=0.009,"No se asegura independencia","Dependientes"))</f>
        <v>Dependientes</v>
      </c>
    </row>
    <row r="231" spans="1:8" ht="9">
      <c r="A231" s="5">
        <v>195</v>
      </c>
      <c r="B231" s="5" t="s">
        <v>27</v>
      </c>
      <c r="C231" s="5" t="s">
        <v>1</v>
      </c>
      <c r="D231" s="5" t="s">
        <v>19</v>
      </c>
      <c r="E231" s="6">
        <v>116305</v>
      </c>
      <c r="F231" s="5">
        <v>15</v>
      </c>
      <c r="G231" s="7">
        <v>0</v>
      </c>
      <c r="H231" s="5" t="str">
        <f t="shared" si="5"/>
        <v>Dependientes</v>
      </c>
    </row>
    <row r="232" spans="1:8" ht="9">
      <c r="A232" s="5">
        <v>196</v>
      </c>
      <c r="B232" s="5" t="s">
        <v>27</v>
      </c>
      <c r="C232" s="5" t="s">
        <v>1</v>
      </c>
      <c r="D232" s="5" t="s">
        <v>18</v>
      </c>
      <c r="E232" s="6">
        <v>4372</v>
      </c>
      <c r="F232" s="5">
        <v>5</v>
      </c>
      <c r="G232" s="7">
        <v>0.497</v>
      </c>
      <c r="H232" s="5" t="str">
        <f t="shared" si="5"/>
        <v>Independencia</v>
      </c>
    </row>
    <row r="233" spans="1:8" ht="9">
      <c r="A233" s="5">
        <v>197</v>
      </c>
      <c r="B233" s="5" t="s">
        <v>27</v>
      </c>
      <c r="C233" s="5" t="s">
        <v>1</v>
      </c>
      <c r="D233" s="5" t="s">
        <v>2</v>
      </c>
      <c r="E233" s="6">
        <v>184446</v>
      </c>
      <c r="F233" s="5">
        <v>30</v>
      </c>
      <c r="G233" s="7">
        <v>0</v>
      </c>
      <c r="H233" s="5" t="str">
        <f t="shared" si="5"/>
        <v>Dependientes</v>
      </c>
    </row>
    <row r="234" spans="1:8" ht="9">
      <c r="A234" s="5">
        <v>198</v>
      </c>
      <c r="B234" s="5" t="s">
        <v>27</v>
      </c>
      <c r="C234" s="5" t="s">
        <v>1</v>
      </c>
      <c r="D234" s="5" t="s">
        <v>6</v>
      </c>
      <c r="E234" s="6">
        <v>74931</v>
      </c>
      <c r="F234" s="5">
        <v>20</v>
      </c>
      <c r="G234" s="7">
        <v>0</v>
      </c>
      <c r="H234" s="5" t="str">
        <f t="shared" si="5"/>
        <v>Dependientes</v>
      </c>
    </row>
    <row r="235" spans="1:8" ht="9">
      <c r="A235" s="5">
        <v>199</v>
      </c>
      <c r="B235" s="5" t="s">
        <v>27</v>
      </c>
      <c r="C235" s="5" t="s">
        <v>1</v>
      </c>
      <c r="D235" s="5" t="s">
        <v>21</v>
      </c>
      <c r="E235" s="6">
        <v>3180</v>
      </c>
      <c r="F235" s="5">
        <v>5</v>
      </c>
      <c r="G235" s="7">
        <v>0.672</v>
      </c>
      <c r="H235" s="5" t="str">
        <f t="shared" si="5"/>
        <v>Independencia</v>
      </c>
    </row>
    <row r="236" spans="1:8" ht="9">
      <c r="A236" s="5">
        <v>200</v>
      </c>
      <c r="B236" s="5" t="s">
        <v>27</v>
      </c>
      <c r="C236" s="5" t="s">
        <v>1</v>
      </c>
      <c r="D236" s="5" t="s">
        <v>9</v>
      </c>
      <c r="E236" s="5">
        <f>2488477/1000</f>
        <v>2488.477</v>
      </c>
      <c r="F236" s="5">
        <v>15</v>
      </c>
      <c r="G236" s="7">
        <v>0</v>
      </c>
      <c r="H236" s="5" t="str">
        <f t="shared" si="5"/>
        <v>Dependientes</v>
      </c>
    </row>
    <row r="237" spans="1:8" ht="9">
      <c r="A237" s="5">
        <v>201</v>
      </c>
      <c r="B237" s="5" t="s">
        <v>27</v>
      </c>
      <c r="C237" s="5" t="s">
        <v>1</v>
      </c>
      <c r="D237" s="5" t="s">
        <v>8</v>
      </c>
      <c r="E237" s="6">
        <v>18881</v>
      </c>
      <c r="F237" s="5">
        <v>10</v>
      </c>
      <c r="G237" s="7">
        <v>0.042</v>
      </c>
      <c r="H237" s="5" t="str">
        <f t="shared" si="5"/>
        <v>No se asegura independencia</v>
      </c>
    </row>
    <row r="238" spans="1:8" ht="9">
      <c r="A238" s="5">
        <v>202</v>
      </c>
      <c r="B238" s="5" t="s">
        <v>27</v>
      </c>
      <c r="C238" s="5" t="s">
        <v>1</v>
      </c>
      <c r="D238" s="5" t="s">
        <v>16</v>
      </c>
      <c r="E238" s="6">
        <v>15538</v>
      </c>
      <c r="F238" s="5">
        <v>5</v>
      </c>
      <c r="G238" s="7">
        <v>0.008</v>
      </c>
      <c r="H238" s="5" t="str">
        <f t="shared" si="5"/>
        <v>Dependientes</v>
      </c>
    </row>
    <row r="239" spans="1:8" ht="9">
      <c r="A239" s="5">
        <v>203</v>
      </c>
      <c r="B239" s="5" t="s">
        <v>27</v>
      </c>
      <c r="C239" s="5" t="s">
        <v>1</v>
      </c>
      <c r="D239" s="5" t="s">
        <v>0</v>
      </c>
      <c r="E239" s="6">
        <v>47000</v>
      </c>
      <c r="F239" s="5">
        <v>5</v>
      </c>
      <c r="G239" s="7">
        <v>0.454</v>
      </c>
      <c r="H239" s="5" t="str">
        <f t="shared" si="5"/>
        <v>Independencia</v>
      </c>
    </row>
    <row r="240" spans="1:8" ht="9">
      <c r="A240" s="5">
        <v>204</v>
      </c>
      <c r="B240" s="5" t="s">
        <v>27</v>
      </c>
      <c r="C240" s="5" t="s">
        <v>1</v>
      </c>
      <c r="D240" s="5" t="s">
        <v>7</v>
      </c>
      <c r="E240" s="6">
        <v>4680</v>
      </c>
      <c r="F240" s="5">
        <v>5</v>
      </c>
      <c r="G240" s="7">
        <v>0.456</v>
      </c>
      <c r="H240" s="5" t="str">
        <f t="shared" si="5"/>
        <v>Independencia</v>
      </c>
    </row>
    <row r="241" spans="1:8" ht="9">
      <c r="A241" s="5">
        <v>205</v>
      </c>
      <c r="B241" s="5" t="s">
        <v>27</v>
      </c>
      <c r="C241" s="5" t="s">
        <v>1</v>
      </c>
      <c r="D241" s="5" t="s">
        <v>17</v>
      </c>
      <c r="E241" s="6">
        <v>53854</v>
      </c>
      <c r="F241" s="5">
        <v>15</v>
      </c>
      <c r="G241" s="7">
        <v>0</v>
      </c>
      <c r="H241" s="5" t="str">
        <f t="shared" si="5"/>
        <v>Dependientes</v>
      </c>
    </row>
    <row r="242" spans="1:8" ht="9">
      <c r="A242" s="5">
        <v>206</v>
      </c>
      <c r="B242" s="5" t="s">
        <v>27</v>
      </c>
      <c r="C242" s="5" t="s">
        <v>1</v>
      </c>
      <c r="D242" s="5" t="s">
        <v>5</v>
      </c>
      <c r="E242" s="6">
        <v>22477</v>
      </c>
      <c r="F242" s="5">
        <v>5</v>
      </c>
      <c r="G242" s="7">
        <v>0</v>
      </c>
      <c r="H242" s="5" t="str">
        <f t="shared" si="5"/>
        <v>Dependientes</v>
      </c>
    </row>
    <row r="243" spans="1:8" ht="9">
      <c r="A243" s="5">
        <v>207</v>
      </c>
      <c r="B243" s="5" t="s">
        <v>27</v>
      </c>
      <c r="C243" s="5" t="s">
        <v>1</v>
      </c>
      <c r="D243" s="5" t="s">
        <v>12</v>
      </c>
      <c r="E243" s="6">
        <v>162455</v>
      </c>
      <c r="F243" s="5">
        <v>15</v>
      </c>
      <c r="G243" s="7">
        <v>0</v>
      </c>
      <c r="H243" s="5" t="str">
        <f t="shared" si="5"/>
        <v>Dependientes</v>
      </c>
    </row>
    <row r="244" spans="1:8" ht="9">
      <c r="A244" s="5">
        <v>208</v>
      </c>
      <c r="B244" s="5" t="s">
        <v>36</v>
      </c>
      <c r="C244" s="5" t="s">
        <v>1</v>
      </c>
      <c r="D244" s="5" t="s">
        <v>13</v>
      </c>
      <c r="E244" s="6">
        <v>27392</v>
      </c>
      <c r="F244" s="5">
        <v>2</v>
      </c>
      <c r="G244" s="7">
        <v>0</v>
      </c>
      <c r="H244" s="5" t="str">
        <f t="shared" si="5"/>
        <v>Dependientes</v>
      </c>
    </row>
    <row r="245" spans="1:8" ht="9">
      <c r="A245" s="5">
        <v>209</v>
      </c>
      <c r="B245" s="5" t="s">
        <v>36</v>
      </c>
      <c r="C245" s="5" t="s">
        <v>1</v>
      </c>
      <c r="D245" s="5" t="s">
        <v>14</v>
      </c>
      <c r="E245" s="6">
        <v>106376</v>
      </c>
      <c r="F245" s="5">
        <v>29</v>
      </c>
      <c r="G245" s="7">
        <v>0</v>
      </c>
      <c r="H245" s="5" t="str">
        <f t="shared" si="5"/>
        <v>Dependientes</v>
      </c>
    </row>
    <row r="246" spans="1:8" ht="9">
      <c r="A246" s="5">
        <v>210</v>
      </c>
      <c r="B246" s="5" t="s">
        <v>36</v>
      </c>
      <c r="C246" s="5" t="s">
        <v>1</v>
      </c>
      <c r="D246" s="5" t="s">
        <v>19</v>
      </c>
      <c r="E246" s="6">
        <v>8986</v>
      </c>
      <c r="F246" s="5">
        <v>3</v>
      </c>
      <c r="G246" s="7">
        <v>0.029</v>
      </c>
      <c r="H246" s="5" t="str">
        <f t="shared" si="5"/>
        <v>No se asegura independencia</v>
      </c>
    </row>
    <row r="247" spans="1:8" ht="9">
      <c r="A247" s="5">
        <v>211</v>
      </c>
      <c r="B247" s="5" t="s">
        <v>36</v>
      </c>
      <c r="C247" s="5" t="s">
        <v>1</v>
      </c>
      <c r="D247" s="5" t="s">
        <v>18</v>
      </c>
      <c r="E247" s="6">
        <v>1529</v>
      </c>
      <c r="F247" s="5">
        <v>1</v>
      </c>
      <c r="G247" s="7">
        <v>0.216</v>
      </c>
      <c r="H247" s="5" t="str">
        <f t="shared" si="5"/>
        <v>Independencia</v>
      </c>
    </row>
    <row r="248" spans="1:8" ht="9">
      <c r="A248" s="5">
        <v>212</v>
      </c>
      <c r="B248" s="5" t="s">
        <v>36</v>
      </c>
      <c r="C248" s="5" t="s">
        <v>1</v>
      </c>
      <c r="D248" s="5" t="s">
        <v>2</v>
      </c>
      <c r="E248" s="6">
        <v>16067</v>
      </c>
      <c r="F248" s="5">
        <v>6</v>
      </c>
      <c r="G248" s="7">
        <v>0.013</v>
      </c>
      <c r="H248" s="5" t="str">
        <f t="shared" si="5"/>
        <v>No se asegura independencia</v>
      </c>
    </row>
    <row r="249" spans="1:8" ht="9">
      <c r="A249" s="5">
        <v>213</v>
      </c>
      <c r="B249" s="5" t="s">
        <v>36</v>
      </c>
      <c r="C249" s="5" t="s">
        <v>1</v>
      </c>
      <c r="D249" s="5" t="s">
        <v>6</v>
      </c>
      <c r="E249" s="6">
        <v>16769</v>
      </c>
      <c r="F249" s="5">
        <v>4</v>
      </c>
      <c r="G249" s="7">
        <v>0.002</v>
      </c>
      <c r="H249" s="5" t="str">
        <f t="shared" si="5"/>
        <v>Dependientes</v>
      </c>
    </row>
    <row r="250" spans="1:8" ht="9">
      <c r="A250" s="5">
        <v>214</v>
      </c>
      <c r="B250" s="5" t="s">
        <v>36</v>
      </c>
      <c r="C250" s="5" t="s">
        <v>1</v>
      </c>
      <c r="D250" s="5" t="s">
        <v>21</v>
      </c>
      <c r="E250" s="8">
        <v>0.945</v>
      </c>
      <c r="F250" s="5">
        <v>1</v>
      </c>
      <c r="G250" s="7">
        <v>0.331</v>
      </c>
      <c r="H250" s="5" t="str">
        <f t="shared" si="5"/>
        <v>Independencia</v>
      </c>
    </row>
    <row r="251" spans="1:8" ht="9">
      <c r="A251" s="5">
        <v>215</v>
      </c>
      <c r="B251" s="5" t="s">
        <v>36</v>
      </c>
      <c r="C251" s="5" t="s">
        <v>1</v>
      </c>
      <c r="D251" s="5" t="s">
        <v>9</v>
      </c>
      <c r="E251" s="6">
        <v>20891</v>
      </c>
      <c r="F251" s="5">
        <v>5</v>
      </c>
      <c r="G251" s="7">
        <v>0.001</v>
      </c>
      <c r="H251" s="5" t="str">
        <f t="shared" si="5"/>
        <v>Dependientes</v>
      </c>
    </row>
    <row r="252" spans="1:8" ht="9">
      <c r="A252" s="5">
        <v>216</v>
      </c>
      <c r="B252" s="5" t="s">
        <v>36</v>
      </c>
      <c r="C252" s="5" t="s">
        <v>1</v>
      </c>
      <c r="D252" s="5" t="s">
        <v>23</v>
      </c>
      <c r="E252" s="6">
        <v>25977</v>
      </c>
      <c r="F252" s="5">
        <v>4</v>
      </c>
      <c r="G252" s="7">
        <v>0</v>
      </c>
      <c r="H252" s="5" t="str">
        <f t="shared" si="5"/>
        <v>Dependientes</v>
      </c>
    </row>
    <row r="253" spans="1:8" ht="9">
      <c r="A253" s="5">
        <v>217</v>
      </c>
      <c r="B253" s="5" t="s">
        <v>36</v>
      </c>
      <c r="C253" s="5" t="s">
        <v>1</v>
      </c>
      <c r="D253" s="5" t="s">
        <v>8</v>
      </c>
      <c r="E253" s="6">
        <v>950972</v>
      </c>
      <c r="F253" s="5">
        <v>2</v>
      </c>
      <c r="G253" s="7">
        <v>0</v>
      </c>
      <c r="H253" s="5" t="str">
        <f t="shared" si="5"/>
        <v>Dependientes</v>
      </c>
    </row>
    <row r="254" spans="1:8" ht="9">
      <c r="A254" s="5">
        <v>218</v>
      </c>
      <c r="B254" s="5" t="s">
        <v>36</v>
      </c>
      <c r="C254" s="5" t="s">
        <v>1</v>
      </c>
      <c r="D254" s="5" t="s">
        <v>16</v>
      </c>
      <c r="E254" s="5">
        <f>1730792/1000</f>
        <v>1730.792</v>
      </c>
      <c r="F254" s="5">
        <v>1</v>
      </c>
      <c r="G254" s="7">
        <v>0</v>
      </c>
      <c r="H254" s="5" t="str">
        <f t="shared" si="5"/>
        <v>Dependientes</v>
      </c>
    </row>
    <row r="255" spans="1:8" ht="9">
      <c r="A255" s="5">
        <v>219</v>
      </c>
      <c r="B255" s="5" t="s">
        <v>36</v>
      </c>
      <c r="C255" s="5" t="s">
        <v>1</v>
      </c>
      <c r="D255" s="5" t="s">
        <v>0</v>
      </c>
      <c r="E255" s="6">
        <v>10470</v>
      </c>
      <c r="F255" s="5">
        <v>1</v>
      </c>
      <c r="G255" s="7">
        <v>0.001</v>
      </c>
      <c r="H255" s="5" t="str">
        <f t="shared" si="5"/>
        <v>Dependientes</v>
      </c>
    </row>
    <row r="256" spans="1:8" ht="9">
      <c r="A256" s="5">
        <v>220</v>
      </c>
      <c r="B256" s="5" t="s">
        <v>36</v>
      </c>
      <c r="C256" s="5" t="s">
        <v>1</v>
      </c>
      <c r="D256" s="5" t="s">
        <v>7</v>
      </c>
      <c r="E256" s="6">
        <v>34116</v>
      </c>
      <c r="F256" s="5">
        <v>1</v>
      </c>
      <c r="G256" s="7">
        <v>0</v>
      </c>
      <c r="H256" s="5" t="str">
        <f t="shared" si="5"/>
        <v>Dependientes</v>
      </c>
    </row>
    <row r="257" spans="1:8" ht="9">
      <c r="A257" s="5">
        <v>221</v>
      </c>
      <c r="B257" s="5" t="s">
        <v>36</v>
      </c>
      <c r="C257" s="5" t="s">
        <v>1</v>
      </c>
      <c r="D257" s="5" t="s">
        <v>17</v>
      </c>
      <c r="E257" s="6">
        <v>11643</v>
      </c>
      <c r="F257" s="5">
        <v>3</v>
      </c>
      <c r="G257" s="7">
        <v>0.009</v>
      </c>
      <c r="H257" s="5" t="str">
        <f t="shared" si="5"/>
        <v>No se asegura independencia</v>
      </c>
    </row>
    <row r="258" spans="1:8" ht="9">
      <c r="A258" s="5">
        <v>222</v>
      </c>
      <c r="B258" s="5" t="s">
        <v>36</v>
      </c>
      <c r="C258" s="5" t="s">
        <v>1</v>
      </c>
      <c r="D258" s="5" t="s">
        <v>5</v>
      </c>
      <c r="E258" s="8">
        <v>0.632</v>
      </c>
      <c r="F258" s="5">
        <v>1</v>
      </c>
      <c r="G258" s="7">
        <v>0.427</v>
      </c>
      <c r="H258" s="5" t="str">
        <f t="shared" si="5"/>
        <v>Independencia</v>
      </c>
    </row>
    <row r="259" spans="1:8" ht="9">
      <c r="A259" s="5">
        <v>223</v>
      </c>
      <c r="B259" s="5" t="s">
        <v>36</v>
      </c>
      <c r="C259" s="5" t="s">
        <v>1</v>
      </c>
      <c r="D259" s="5" t="s">
        <v>24</v>
      </c>
      <c r="E259" s="6">
        <v>1521</v>
      </c>
      <c r="F259" s="5">
        <v>3</v>
      </c>
      <c r="G259" s="7">
        <v>0.678</v>
      </c>
      <c r="H259" s="5" t="str">
        <f t="shared" si="5"/>
        <v>Independencia</v>
      </c>
    </row>
    <row r="260" spans="1:8" ht="9">
      <c r="A260" s="5">
        <v>224</v>
      </c>
      <c r="B260" s="5" t="s">
        <v>36</v>
      </c>
      <c r="C260" s="5" t="s">
        <v>1</v>
      </c>
      <c r="D260" s="5" t="s">
        <v>12</v>
      </c>
      <c r="E260" s="6">
        <v>16419</v>
      </c>
      <c r="F260" s="5">
        <v>3</v>
      </c>
      <c r="G260" s="7">
        <v>0.001</v>
      </c>
      <c r="H260" s="5" t="str">
        <f t="shared" si="5"/>
        <v>Dependientes</v>
      </c>
    </row>
    <row r="261" spans="1:8" ht="9">
      <c r="A261" s="5">
        <v>225</v>
      </c>
      <c r="B261" s="5" t="s">
        <v>36</v>
      </c>
      <c r="C261" s="5" t="s">
        <v>26</v>
      </c>
      <c r="D261" s="5" t="s">
        <v>27</v>
      </c>
      <c r="E261" s="6">
        <v>17596</v>
      </c>
      <c r="F261" s="5">
        <v>5</v>
      </c>
      <c r="G261" s="7">
        <v>0.003</v>
      </c>
      <c r="H261" s="5" t="str">
        <f t="shared" si="5"/>
        <v>Dependientes</v>
      </c>
    </row>
    <row r="262" ht="9">
      <c r="G262" s="2"/>
    </row>
    <row r="263" ht="9">
      <c r="G263" s="2"/>
    </row>
    <row r="264" ht="9">
      <c r="G264" s="2"/>
    </row>
    <row r="265" ht="9">
      <c r="G265" s="2"/>
    </row>
    <row r="266" ht="9">
      <c r="G266" s="2"/>
    </row>
    <row r="267" ht="9">
      <c r="G267" s="2"/>
    </row>
    <row r="268" ht="9">
      <c r="G268" s="2"/>
    </row>
    <row r="269" ht="9">
      <c r="G269" s="2"/>
    </row>
    <row r="270" ht="9">
      <c r="G270" s="2"/>
    </row>
    <row r="271" ht="9">
      <c r="G271" s="2"/>
    </row>
    <row r="272" ht="9">
      <c r="G272" s="2"/>
    </row>
    <row r="273" ht="9">
      <c r="G273" s="2"/>
    </row>
    <row r="274" ht="9">
      <c r="G274" s="2"/>
    </row>
    <row r="275" ht="9">
      <c r="G275" s="2"/>
    </row>
    <row r="276" ht="9">
      <c r="G276" s="2"/>
    </row>
    <row r="277" ht="9">
      <c r="G277" s="2"/>
    </row>
    <row r="278" ht="9">
      <c r="G278" s="2"/>
    </row>
    <row r="279" ht="9">
      <c r="G279" s="2"/>
    </row>
    <row r="280" ht="9">
      <c r="G280" s="2"/>
    </row>
    <row r="281" ht="9">
      <c r="G281" s="2"/>
    </row>
    <row r="282" ht="9">
      <c r="G282" s="2"/>
    </row>
    <row r="283" ht="9">
      <c r="G283" s="2"/>
    </row>
    <row r="284" ht="9">
      <c r="G284" s="2"/>
    </row>
    <row r="285" ht="9">
      <c r="G285" s="2"/>
    </row>
    <row r="286" ht="9">
      <c r="G286" s="2"/>
    </row>
    <row r="287" ht="9">
      <c r="G287" s="2"/>
    </row>
    <row r="288" ht="9">
      <c r="G288" s="2"/>
    </row>
    <row r="289" ht="9">
      <c r="G289" s="2"/>
    </row>
    <row r="290" ht="9">
      <c r="G290" s="2"/>
    </row>
    <row r="291" ht="9">
      <c r="G291" s="2"/>
    </row>
    <row r="292" ht="9">
      <c r="G292" s="2"/>
    </row>
    <row r="293" ht="9">
      <c r="G293" s="2"/>
    </row>
    <row r="294" ht="9">
      <c r="G294" s="2"/>
    </row>
    <row r="295" ht="9">
      <c r="G295" s="2"/>
    </row>
    <row r="296" ht="9">
      <c r="G296" s="2"/>
    </row>
    <row r="297" ht="9">
      <c r="G297" s="2"/>
    </row>
    <row r="298" ht="9">
      <c r="G298" s="2"/>
    </row>
    <row r="299" ht="9">
      <c r="G299" s="2"/>
    </row>
    <row r="300" ht="9">
      <c r="G300" s="2"/>
    </row>
    <row r="301" ht="9">
      <c r="G301" s="2"/>
    </row>
    <row r="302" ht="9">
      <c r="G302" s="2"/>
    </row>
    <row r="303" ht="9">
      <c r="G303" s="2"/>
    </row>
    <row r="304" ht="9">
      <c r="G304" s="2"/>
    </row>
    <row r="305" ht="9">
      <c r="G305" s="2"/>
    </row>
    <row r="306" ht="9">
      <c r="G306" s="2"/>
    </row>
    <row r="307" ht="9">
      <c r="G307" s="2"/>
    </row>
    <row r="308" ht="9">
      <c r="G308" s="2"/>
    </row>
    <row r="309" ht="9">
      <c r="G309" s="2"/>
    </row>
    <row r="310" ht="9">
      <c r="G310" s="2"/>
    </row>
    <row r="311" ht="9">
      <c r="G311" s="2"/>
    </row>
    <row r="312" ht="9">
      <c r="G312" s="2"/>
    </row>
    <row r="313" ht="9">
      <c r="G313" s="2"/>
    </row>
    <row r="314" ht="9">
      <c r="G314" s="2"/>
    </row>
    <row r="315" ht="9">
      <c r="G315" s="2"/>
    </row>
    <row r="316" ht="9">
      <c r="G316" s="2"/>
    </row>
    <row r="317" ht="9">
      <c r="G317" s="2"/>
    </row>
    <row r="318" ht="9">
      <c r="G318" s="2"/>
    </row>
    <row r="319" ht="9">
      <c r="G319" s="2"/>
    </row>
    <row r="320" ht="9">
      <c r="G320" s="2"/>
    </row>
    <row r="321" ht="9">
      <c r="G321" s="2"/>
    </row>
    <row r="322" ht="9">
      <c r="G322" s="2"/>
    </row>
    <row r="323" ht="9">
      <c r="G323" s="2"/>
    </row>
    <row r="324" ht="9">
      <c r="G324" s="2"/>
    </row>
    <row r="325" ht="9">
      <c r="G325" s="2"/>
    </row>
    <row r="326" ht="9">
      <c r="G326" s="2"/>
    </row>
    <row r="327" ht="9">
      <c r="G327" s="2"/>
    </row>
    <row r="328" ht="9">
      <c r="G328" s="2"/>
    </row>
    <row r="329" ht="9">
      <c r="G329" s="2"/>
    </row>
    <row r="330" ht="9">
      <c r="G330" s="2"/>
    </row>
    <row r="331" ht="9">
      <c r="G331" s="2"/>
    </row>
    <row r="332" ht="9">
      <c r="G332" s="2"/>
    </row>
    <row r="333" ht="9">
      <c r="G333" s="2"/>
    </row>
    <row r="334" ht="9">
      <c r="G334" s="2"/>
    </row>
    <row r="335" ht="9">
      <c r="G335" s="2"/>
    </row>
    <row r="336" ht="9">
      <c r="G336" s="2"/>
    </row>
    <row r="337" ht="9">
      <c r="G337" s="2"/>
    </row>
    <row r="338" ht="9">
      <c r="G338" s="2"/>
    </row>
    <row r="339" ht="9">
      <c r="G339" s="2"/>
    </row>
    <row r="340" ht="9">
      <c r="G340" s="2"/>
    </row>
    <row r="341" ht="9">
      <c r="G341" s="2"/>
    </row>
    <row r="342" ht="9">
      <c r="G342" s="2"/>
    </row>
    <row r="343" ht="9">
      <c r="G343" s="2"/>
    </row>
    <row r="344" ht="9">
      <c r="G344" s="2"/>
    </row>
    <row r="345" ht="9">
      <c r="G345" s="2"/>
    </row>
    <row r="346" ht="9">
      <c r="G346" s="2"/>
    </row>
    <row r="347" ht="9">
      <c r="G347" s="2"/>
    </row>
    <row r="348" ht="9">
      <c r="G348" s="2"/>
    </row>
    <row r="349" ht="9">
      <c r="G349" s="2"/>
    </row>
    <row r="350" ht="9">
      <c r="G350" s="2"/>
    </row>
    <row r="351" ht="9">
      <c r="G351" s="2"/>
    </row>
    <row r="352" ht="9">
      <c r="G352" s="2"/>
    </row>
    <row r="353" ht="9">
      <c r="G353" s="2"/>
    </row>
    <row r="354" ht="9">
      <c r="G354" s="2"/>
    </row>
    <row r="355" ht="9">
      <c r="G355" s="2"/>
    </row>
    <row r="356" ht="9">
      <c r="G356" s="2"/>
    </row>
    <row r="357" ht="9">
      <c r="G357" s="2"/>
    </row>
    <row r="358" ht="9">
      <c r="G358" s="2"/>
    </row>
    <row r="359" ht="9">
      <c r="G359" s="2"/>
    </row>
    <row r="360" ht="9">
      <c r="G360" s="2"/>
    </row>
    <row r="361" ht="9">
      <c r="G361" s="2"/>
    </row>
    <row r="362" ht="9">
      <c r="G362" s="2"/>
    </row>
    <row r="363" ht="9">
      <c r="G363" s="2"/>
    </row>
    <row r="364" ht="9">
      <c r="G364" s="2"/>
    </row>
    <row r="365" ht="9">
      <c r="G365" s="2"/>
    </row>
    <row r="366" ht="9">
      <c r="G366" s="2"/>
    </row>
    <row r="367" ht="9">
      <c r="G367" s="2"/>
    </row>
    <row r="368" ht="9">
      <c r="G368" s="2"/>
    </row>
    <row r="369" ht="9">
      <c r="G369" s="2"/>
    </row>
    <row r="370" ht="9">
      <c r="G370" s="2"/>
    </row>
    <row r="371" ht="9">
      <c r="G371" s="2"/>
    </row>
    <row r="372" ht="9">
      <c r="G372" s="2"/>
    </row>
    <row r="373" ht="9">
      <c r="G373" s="2"/>
    </row>
    <row r="374" ht="9">
      <c r="G374" s="2"/>
    </row>
    <row r="375" ht="9">
      <c r="G375" s="2"/>
    </row>
    <row r="376" ht="9">
      <c r="G376" s="2"/>
    </row>
    <row r="377" ht="9">
      <c r="G377" s="2"/>
    </row>
    <row r="378" ht="9">
      <c r="G378" s="2"/>
    </row>
    <row r="379" ht="9">
      <c r="G379" s="2"/>
    </row>
    <row r="380" ht="9">
      <c r="G380" s="2"/>
    </row>
    <row r="381" ht="9">
      <c r="G381" s="2"/>
    </row>
    <row r="382" ht="9">
      <c r="G382" s="2"/>
    </row>
    <row r="383" ht="9">
      <c r="G383" s="2"/>
    </row>
    <row r="384" ht="9">
      <c r="G384" s="2"/>
    </row>
    <row r="385" ht="9">
      <c r="G385" s="2"/>
    </row>
    <row r="386" ht="9">
      <c r="G386" s="2"/>
    </row>
    <row r="387" ht="9">
      <c r="G387" s="2"/>
    </row>
    <row r="388" ht="9">
      <c r="G388" s="2"/>
    </row>
    <row r="389" ht="9">
      <c r="G389" s="2"/>
    </row>
    <row r="390" ht="9">
      <c r="G390" s="2"/>
    </row>
    <row r="391" ht="9">
      <c r="G391" s="2"/>
    </row>
    <row r="392" ht="9">
      <c r="G392" s="2"/>
    </row>
    <row r="393" ht="9">
      <c r="G393" s="2"/>
    </row>
    <row r="394" ht="9">
      <c r="G394" s="2"/>
    </row>
    <row r="395" ht="9">
      <c r="G395" s="2"/>
    </row>
    <row r="396" ht="9">
      <c r="G396" s="2"/>
    </row>
    <row r="397" ht="9">
      <c r="G397" s="2"/>
    </row>
    <row r="398" ht="9">
      <c r="G398" s="2"/>
    </row>
    <row r="399" ht="9">
      <c r="G399" s="2"/>
    </row>
    <row r="400" ht="9">
      <c r="G400" s="2"/>
    </row>
    <row r="401" ht="9">
      <c r="G401" s="2"/>
    </row>
    <row r="402" ht="9">
      <c r="G402" s="2"/>
    </row>
    <row r="403" ht="9">
      <c r="G403" s="2"/>
    </row>
    <row r="404" ht="9">
      <c r="G404" s="2"/>
    </row>
    <row r="405" ht="9">
      <c r="G405" s="2"/>
    </row>
    <row r="406" ht="9">
      <c r="G406" s="2"/>
    </row>
    <row r="407" ht="9">
      <c r="G407" s="2"/>
    </row>
    <row r="408" ht="9">
      <c r="G408" s="2"/>
    </row>
    <row r="409" ht="9">
      <c r="G409" s="2"/>
    </row>
    <row r="410" ht="9">
      <c r="G410" s="2"/>
    </row>
    <row r="411" ht="9">
      <c r="G411" s="2"/>
    </row>
    <row r="412" ht="9">
      <c r="G412" s="2"/>
    </row>
    <row r="413" ht="9">
      <c r="G413" s="2"/>
    </row>
    <row r="414" ht="9">
      <c r="G414" s="2"/>
    </row>
    <row r="415" ht="9">
      <c r="G415" s="2"/>
    </row>
    <row r="416" ht="9">
      <c r="G416" s="2"/>
    </row>
    <row r="417" ht="9">
      <c r="G417" s="2"/>
    </row>
    <row r="418" ht="9">
      <c r="G418" s="2"/>
    </row>
    <row r="419" ht="9">
      <c r="G419" s="2"/>
    </row>
    <row r="420" ht="9">
      <c r="G420" s="2"/>
    </row>
    <row r="421" ht="9">
      <c r="G421" s="2"/>
    </row>
    <row r="422" ht="9">
      <c r="G422" s="2"/>
    </row>
    <row r="423" ht="9">
      <c r="G423" s="2"/>
    </row>
    <row r="424" ht="9">
      <c r="G424" s="2"/>
    </row>
    <row r="425" ht="9">
      <c r="G425" s="2"/>
    </row>
    <row r="426" ht="9">
      <c r="G426" s="2"/>
    </row>
    <row r="427" ht="9">
      <c r="G427" s="2"/>
    </row>
    <row r="428" ht="9">
      <c r="G428" s="2"/>
    </row>
    <row r="429" ht="9">
      <c r="G429" s="2"/>
    </row>
    <row r="430" ht="9">
      <c r="G430" s="2"/>
    </row>
    <row r="431" ht="9">
      <c r="G431" s="2"/>
    </row>
    <row r="432" ht="9">
      <c r="G432" s="2"/>
    </row>
    <row r="433" ht="9">
      <c r="G433" s="2"/>
    </row>
    <row r="434" ht="9">
      <c r="G434" s="2"/>
    </row>
    <row r="435" ht="9">
      <c r="G435" s="2"/>
    </row>
    <row r="436" ht="9">
      <c r="G436" s="2"/>
    </row>
    <row r="437" ht="9">
      <c r="G437" s="2"/>
    </row>
    <row r="438" ht="9">
      <c r="G438" s="2"/>
    </row>
    <row r="439" ht="9">
      <c r="G439" s="2"/>
    </row>
    <row r="440" ht="9">
      <c r="G440" s="2"/>
    </row>
    <row r="441" ht="9">
      <c r="G441" s="2"/>
    </row>
    <row r="442" ht="9">
      <c r="G442" s="2"/>
    </row>
    <row r="443" ht="9">
      <c r="G443" s="2"/>
    </row>
    <row r="444" ht="9">
      <c r="G444" s="2"/>
    </row>
    <row r="445" ht="9">
      <c r="G445" s="2"/>
    </row>
    <row r="446" ht="9">
      <c r="G446" s="2"/>
    </row>
    <row r="447" ht="9">
      <c r="G447" s="2"/>
    </row>
    <row r="448" ht="9">
      <c r="G448" s="2"/>
    </row>
    <row r="449" ht="9">
      <c r="G449" s="2"/>
    </row>
    <row r="450" ht="9">
      <c r="G450" s="2"/>
    </row>
    <row r="451" ht="9">
      <c r="G451" s="2"/>
    </row>
    <row r="452" ht="9">
      <c r="G452" s="2"/>
    </row>
    <row r="453" ht="9">
      <c r="G453" s="2"/>
    </row>
    <row r="454" ht="9">
      <c r="G454" s="2"/>
    </row>
    <row r="455" ht="9">
      <c r="G455" s="2"/>
    </row>
    <row r="456" ht="9">
      <c r="G456" s="2"/>
    </row>
    <row r="457" ht="9">
      <c r="G457" s="2"/>
    </row>
    <row r="458" ht="9">
      <c r="G458" s="2"/>
    </row>
    <row r="459" ht="9">
      <c r="G459" s="2"/>
    </row>
    <row r="460" ht="9">
      <c r="G460" s="2"/>
    </row>
    <row r="461" ht="9">
      <c r="G461" s="2"/>
    </row>
    <row r="462" ht="9">
      <c r="G462" s="2"/>
    </row>
    <row r="463" ht="9">
      <c r="G463" s="2"/>
    </row>
    <row r="464" ht="9">
      <c r="G464" s="2"/>
    </row>
    <row r="465" ht="9">
      <c r="G465" s="2"/>
    </row>
    <row r="466" ht="9">
      <c r="G466" s="2"/>
    </row>
    <row r="467" ht="9">
      <c r="G467" s="2"/>
    </row>
    <row r="468" ht="9">
      <c r="G468" s="2"/>
    </row>
    <row r="469" ht="9">
      <c r="G469" s="2"/>
    </row>
    <row r="470" ht="9">
      <c r="G470" s="2"/>
    </row>
    <row r="471" ht="9">
      <c r="G471" s="2"/>
    </row>
    <row r="472" ht="9">
      <c r="G472" s="2"/>
    </row>
    <row r="473" ht="9">
      <c r="G473" s="2"/>
    </row>
    <row r="474" ht="9">
      <c r="G474" s="2"/>
    </row>
    <row r="475" ht="9">
      <c r="G475" s="2"/>
    </row>
    <row r="476" ht="9">
      <c r="G476" s="2"/>
    </row>
    <row r="477" ht="9">
      <c r="G477" s="2"/>
    </row>
    <row r="478" ht="9">
      <c r="G478" s="2"/>
    </row>
    <row r="479" ht="9">
      <c r="G479" s="2"/>
    </row>
    <row r="480" ht="9">
      <c r="G480" s="2"/>
    </row>
    <row r="481" ht="9">
      <c r="G481" s="2"/>
    </row>
    <row r="482" ht="9">
      <c r="G482" s="2"/>
    </row>
    <row r="483" ht="9">
      <c r="G483" s="2"/>
    </row>
    <row r="484" ht="9">
      <c r="G484" s="2"/>
    </row>
    <row r="485" ht="9">
      <c r="G485" s="2"/>
    </row>
    <row r="486" ht="9">
      <c r="G486" s="2"/>
    </row>
    <row r="487" ht="9">
      <c r="G487" s="2"/>
    </row>
    <row r="488" ht="9">
      <c r="G488" s="2"/>
    </row>
    <row r="489" ht="9">
      <c r="G489" s="2"/>
    </row>
    <row r="490" ht="9">
      <c r="G490" s="2"/>
    </row>
    <row r="491" ht="9">
      <c r="G491" s="2"/>
    </row>
    <row r="492" ht="9">
      <c r="G492" s="2"/>
    </row>
    <row r="493" ht="9">
      <c r="G493" s="2"/>
    </row>
    <row r="494" ht="9">
      <c r="G494" s="2"/>
    </row>
    <row r="495" ht="9">
      <c r="G495" s="2"/>
    </row>
    <row r="496" ht="9">
      <c r="G496" s="2"/>
    </row>
    <row r="497" ht="9">
      <c r="G497" s="2"/>
    </row>
    <row r="498" ht="9">
      <c r="G498" s="2"/>
    </row>
    <row r="499" ht="9">
      <c r="G499" s="2"/>
    </row>
    <row r="500" ht="9">
      <c r="G500" s="2"/>
    </row>
    <row r="501" ht="9">
      <c r="G501" s="2"/>
    </row>
    <row r="502" ht="9">
      <c r="G502" s="2"/>
    </row>
    <row r="503" ht="9">
      <c r="G503" s="2"/>
    </row>
    <row r="504" ht="9">
      <c r="G504" s="2"/>
    </row>
    <row r="505" ht="9">
      <c r="G505" s="2"/>
    </row>
    <row r="506" ht="9">
      <c r="G506" s="2"/>
    </row>
    <row r="507" ht="9">
      <c r="G507" s="2"/>
    </row>
    <row r="508" ht="9">
      <c r="G508" s="2"/>
    </row>
    <row r="509" ht="9">
      <c r="G509" s="2"/>
    </row>
  </sheetData>
  <printOptions/>
  <pageMargins left="1.5748031496062993" right="1.36" top="1.5748031496062993" bottom="0.86" header="0.96" footer="0"/>
  <pageSetup firstPageNumber="987" useFirstPageNumber="1" horizontalDpi="300" verticalDpi="300" orientation="landscape" paperSize="9" scale="96" r:id="rId1"/>
  <headerFooter alignWithMargins="0">
    <oddHeader>&amp;CANEXO 9
GRUPO OTROS
RESUMEN DEL ANÁLISIS DE CONTINGENCIA&amp;R&amp;P</oddHeader>
  </headerFooter>
  <rowBreaks count="5" manualBreakCount="5">
    <brk id="45" max="255" man="1"/>
    <brk id="90" max="255" man="1"/>
    <brk id="135" max="255" man="1"/>
    <brk id="180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María Mera</dc:creator>
  <cp:keywords/>
  <dc:description/>
  <cp:lastModifiedBy>klon</cp:lastModifiedBy>
  <cp:lastPrinted>2002-05-30T12:46:18Z</cp:lastPrinted>
  <dcterms:created xsi:type="dcterms:W3CDTF">2002-05-27T14:42:55Z</dcterms:created>
  <dcterms:modified xsi:type="dcterms:W3CDTF">2002-06-11T20:47:14Z</dcterms:modified>
  <cp:category/>
  <cp:version/>
  <cp:contentType/>
  <cp:contentStatus/>
</cp:coreProperties>
</file>