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230" windowHeight="3525" activeTab="1"/>
  </bookViews>
  <sheets>
    <sheet name="datos" sheetId="1" r:id="rId1"/>
    <sheet name="Total" sheetId="2" r:id="rId2"/>
    <sheet name="Ciudad" sheetId="3" r:id="rId3"/>
    <sheet name="Afuera" sheetId="4" r:id="rId4"/>
    <sheet name="Enfermos" sheetId="5" r:id="rId5"/>
    <sheet name="Cultivos" sheetId="6" r:id="rId6"/>
  </sheets>
  <definedNames/>
  <calcPr fullCalcOnLoad="1"/>
</workbook>
</file>

<file path=xl/sharedStrings.xml><?xml version="1.0" encoding="utf-8"?>
<sst xmlns="http://schemas.openxmlformats.org/spreadsheetml/2006/main" count="51" uniqueCount="20">
  <si>
    <t xml:space="preserve">Total </t>
  </si>
  <si>
    <t>Cuidad</t>
  </si>
  <si>
    <t>Afuera</t>
  </si>
  <si>
    <t>Enfermos</t>
  </si>
  <si>
    <t>Total Cultivos</t>
  </si>
  <si>
    <t>Nprsen</t>
  </si>
  <si>
    <t>R1</t>
  </si>
  <si>
    <t>R2</t>
  </si>
  <si>
    <t>R3</t>
  </si>
  <si>
    <t>R4</t>
  </si>
  <si>
    <t>R5</t>
  </si>
  <si>
    <t>RR2</t>
  </si>
  <si>
    <t>Centrada</t>
  </si>
  <si>
    <t>Tendencia</t>
  </si>
  <si>
    <t>osc</t>
  </si>
  <si>
    <t>oscyerror</t>
  </si>
  <si>
    <t>PeriodicaF</t>
  </si>
  <si>
    <t>errorb</t>
  </si>
  <si>
    <t>Predincion</t>
  </si>
  <si>
    <t>Cultivos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</si>
</sst>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</numFmts>
  <fonts count="21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1.5"/>
      <name val="Arial"/>
      <family val="0"/>
    </font>
    <font>
      <sz val="9.7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.75"/>
      <name val="Arial"/>
      <family val="0"/>
    </font>
    <font>
      <b/>
      <sz val="9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.75"/>
      <name val="Arial"/>
      <family val="2"/>
    </font>
    <font>
      <sz val="10.25"/>
      <name val="Arial"/>
      <family val="0"/>
    </font>
    <font>
      <b/>
      <sz val="8.5"/>
      <name val="Arial"/>
      <family val="0"/>
    </font>
    <font>
      <b/>
      <sz val="9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9" fontId="0" fillId="0" borderId="0" xfId="3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1" fontId="0" fillId="0" borderId="0" xfId="0" applyNumberFormat="1" applyAlignment="1">
      <alignment/>
    </xf>
    <xf numFmtId="9" fontId="1" fillId="0" borderId="0" xfId="31" applyFont="1" applyAlignment="1">
      <alignment/>
    </xf>
  </cellXfs>
  <cellStyles count="18">
    <cellStyle name="Normal" xfId="0"/>
    <cellStyle name="Comma" xfId="15"/>
    <cellStyle name="Comma [0]" xfId="16"/>
    <cellStyle name="Millares [0]_Libro2 Gráfico 1" xfId="17"/>
    <cellStyle name="Millares [0]_Libro2 Gráfico 2" xfId="18"/>
    <cellStyle name="Millares [0]_series" xfId="19"/>
    <cellStyle name="Millares_Libro2 Gráfico 1" xfId="20"/>
    <cellStyle name="Millares_Libro2 Gráfico 2" xfId="21"/>
    <cellStyle name="Millares_series" xfId="22"/>
    <cellStyle name="Currency" xfId="23"/>
    <cellStyle name="Currency [0]" xfId="24"/>
    <cellStyle name="Moneda [0]_Libro2 Gráfico 1" xfId="25"/>
    <cellStyle name="Moneda [0]_Libro2 Gráfico 2" xfId="26"/>
    <cellStyle name="Moneda [0]_series" xfId="27"/>
    <cellStyle name="Moneda_Libro2 Gráfico 1" xfId="28"/>
    <cellStyle name="Moneda_Libro2 Gráfico 2" xfId="29"/>
    <cellStyle name="Moneda_serie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Secuencia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3525"/>
          <c:w val="0.9355"/>
          <c:h val="0.81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Total!$B$2:$B$94</c:f>
              <c:numCache/>
            </c:numRef>
          </c:val>
          <c:smooth val="0"/>
        </c:ser>
        <c:marker val="1"/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5940"/>
        <c:crosses val="autoZero"/>
        <c:auto val="1"/>
        <c:lblOffset val="100"/>
        <c:tickLblSkip val="10"/>
        <c:tickMarkSkip val="10"/>
        <c:noMultiLvlLbl val="0"/>
      </c:catAx>
      <c:valAx>
        <c:axId val="48505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72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Componente Oscilatoria y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675"/>
          <c:w val="0.9275"/>
          <c:h val="0.82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Total!$H$2:$H$88</c:f>
              <c:numCache/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24334"/>
        <c:crosses val="autoZero"/>
        <c:auto val="1"/>
        <c:lblOffset val="100"/>
        <c:tickLblSkip val="10"/>
        <c:tickMarkSkip val="10"/>
        <c:noMultiLvlLbl val="0"/>
      </c:catAx>
      <c:valAx>
        <c:axId val="23124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08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Secuencia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44"/>
          <c:w val="0.896"/>
          <c:h val="0.6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Ciudad!$B$2:$B$94</c:f>
              <c:numCache/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1736"/>
        <c:crosses val="autoZero"/>
        <c:auto val="1"/>
        <c:lblOffset val="100"/>
        <c:tickLblSkip val="10"/>
        <c:tickMarkSkip val="10"/>
        <c:noMultiLvlLbl val="0"/>
      </c:catAx>
      <c:valAx>
        <c:axId val="61131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Datos sin Valores Aberrantes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36175"/>
          <c:w val="0.90025"/>
          <c:h val="0.55425"/>
        </c:manualLayout>
      </c:layout>
      <c:lineChart>
        <c:grouping val="standard"/>
        <c:varyColors val="0"/>
        <c:ser>
          <c:idx val="0"/>
          <c:order val="0"/>
          <c:tx>
            <c:strRef>
              <c:f>Ciudad!$C$2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Ciudad!$C$3:$C$88</c:f>
              <c:numCache/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23554"/>
        <c:crosses val="autoZero"/>
        <c:auto val="1"/>
        <c:lblOffset val="100"/>
        <c:tickLblSkip val="10"/>
        <c:tickMarkSkip val="10"/>
        <c:noMultiLvlLbl val="0"/>
      </c:catAx>
      <c:valAx>
        <c:axId val="5272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14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Tendencia Lineal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725"/>
          <c:w val="0.9005"/>
          <c:h val="0.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Ciudad!$C$2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-3.32206x + 772.4101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0.1848</a:t>
                    </a:r>
                  </a:p>
                </c:rich>
              </c:tx>
              <c:numFmt formatCode="General" sourceLinked="1"/>
            </c:trendlineLbl>
          </c:trendline>
          <c:yVal>
            <c:numRef>
              <c:f>Ciudad!$C$3:$C$88</c:f>
              <c:numCache/>
            </c:numRef>
          </c:yVal>
          <c:smooth val="0"/>
        </c:ser>
        <c:axId val="4749939"/>
        <c:axId val="42749452"/>
      </c:scatterChart>
      <c:valAx>
        <c:axId val="474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9452"/>
        <c:crosses val="autoZero"/>
        <c:crossBetween val="midCat"/>
        <c:dispUnits/>
      </c:valAx>
      <c:valAx>
        <c:axId val="42749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99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Tendencia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28"/>
          <c:w val="0.90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Ciudad!$F$2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Ciudad!$F$3:$F$88</c:f>
              <c:numCache/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3558"/>
        <c:crosses val="autoZero"/>
        <c:auto val="1"/>
        <c:lblOffset val="100"/>
        <c:tickLblSkip val="10"/>
        <c:tickMarkSkip val="10"/>
        <c:noMultiLvlLbl val="0"/>
      </c:catAx>
      <c:valAx>
        <c:axId val="4015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00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Cíclica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945"/>
          <c:w val="0.90175"/>
          <c:h val="0.62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Ciudad!$G$2:$G$88</c:f>
              <c:numCache/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auto val="1"/>
        <c:lblOffset val="100"/>
        <c:tickLblSkip val="10"/>
        <c:tickMarkSkip val="10"/>
        <c:noMultiLvlLbl val="0"/>
      </c:catAx>
      <c:valAx>
        <c:axId val="31212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Oscilatoria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34675"/>
          <c:w val="0.901"/>
          <c:h val="0.57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Ciudad!$J$2:$J$88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3658"/>
        <c:crosses val="autoZero"/>
        <c:auto val="1"/>
        <c:lblOffset val="100"/>
        <c:tickLblSkip val="10"/>
        <c:tickMarkSkip val="10"/>
        <c:noMultiLvlLbl val="0"/>
      </c:catAx>
      <c:valAx>
        <c:axId val="4520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Predicción y Datos Originales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535"/>
          <c:w val="0.9445"/>
          <c:h val="0.709"/>
        </c:manualLayout>
      </c:layout>
      <c:lineChart>
        <c:grouping val="standard"/>
        <c:varyColors val="0"/>
        <c:ser>
          <c:idx val="0"/>
          <c:order val="0"/>
          <c:tx>
            <c:v>Predicción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Ciudad!$K$2:$K$101</c:f>
              <c:numCache/>
            </c:numRef>
          </c:val>
          <c:smooth val="0"/>
        </c:ser>
        <c:ser>
          <c:idx val="1"/>
          <c:order val="1"/>
          <c:tx>
            <c:v>Datos Originales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Ciudad!$B$2:$B$94</c:f>
              <c:numCache/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617652"/>
        <c:crosses val="autoZero"/>
        <c:auto val="1"/>
        <c:lblOffset val="100"/>
        <c:tickLblSkip val="10"/>
        <c:tickMarkSkip val="10"/>
        <c:noMultiLvlLbl val="0"/>
      </c:catAx>
      <c:valAx>
        <c:axId val="3761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7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2785"/>
          <c:w val="0.9027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Ciudad!$F$2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Ciudad!$L$3:$L$94</c:f>
              <c:numCache/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30942"/>
        <c:crosses val="autoZero"/>
        <c:auto val="1"/>
        <c:lblOffset val="100"/>
        <c:tickLblSkip val="10"/>
        <c:tickMarkSkip val="10"/>
        <c:noMultiLvlLbl val="0"/>
      </c:catAx>
      <c:valAx>
        <c:axId val="27130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4549"/>
        <c:crossesAt val="1"/>
        <c:crossBetween val="between"/>
        <c:dispUnits/>
        <c:majorUnit val="1.2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935"/>
          <c:w val="0.902"/>
          <c:h val="0.62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Ciudad!$I$2:$I$88</c:f>
              <c:numCache/>
            </c:numRef>
          </c:val>
          <c:smooth val="0"/>
        </c:ser>
        <c:marker val="1"/>
        <c:axId val="42851887"/>
        <c:axId val="50122664"/>
      </c:line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22664"/>
        <c:crosses val="autoZero"/>
        <c:auto val="1"/>
        <c:lblOffset val="100"/>
        <c:tickLblSkip val="10"/>
        <c:tickMarkSkip val="10"/>
        <c:noMultiLvlLbl val="0"/>
      </c:catAx>
      <c:valAx>
        <c:axId val="50122664"/>
        <c:scaling>
          <c:orientation val="minMax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42851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Valores Averantes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5"/>
          <c:w val="0.93775"/>
          <c:h val="0.69625"/>
        </c:manualLayout>
      </c:layout>
      <c:lineChart>
        <c:grouping val="standard"/>
        <c:varyColors val="0"/>
        <c:ser>
          <c:idx val="0"/>
          <c:order val="0"/>
          <c:tx>
            <c:strRef>
              <c:f>Total!$C$2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Total!$C$3:$C$88</c:f>
              <c:numCache/>
            </c:numRef>
          </c:val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7038"/>
        <c:crosses val="autoZero"/>
        <c:auto val="1"/>
        <c:lblOffset val="100"/>
        <c:tickLblSkip val="10"/>
        <c:tickMarkSkip val="10"/>
        <c:noMultiLvlLbl val="0"/>
      </c:catAx>
      <c:valAx>
        <c:axId val="3666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00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Componente Oscilatoria y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3425"/>
          <c:w val="0.93425"/>
          <c:h val="0.81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Ciudad!$H$2:$H$88</c:f>
              <c:numCache/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3954"/>
        <c:crosses val="autoZero"/>
        <c:auto val="1"/>
        <c:lblOffset val="100"/>
        <c:tickLblSkip val="10"/>
        <c:tickMarkSkip val="10"/>
        <c:noMultiLvlLbl val="0"/>
      </c:catAx>
      <c:valAx>
        <c:axId val="3340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50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Secuencia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125"/>
          <c:w val="0.9355"/>
          <c:h val="0.80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Afuera!$B$2:$B$94</c:f>
              <c:numCache/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65724"/>
        <c:crosses val="autoZero"/>
        <c:auto val="1"/>
        <c:lblOffset val="100"/>
        <c:tickLblSkip val="10"/>
        <c:tickMarkSkip val="10"/>
        <c:noMultiLvlLbl val="0"/>
      </c:catAx>
      <c:valAx>
        <c:axId val="2136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00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Valores Aberrantes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3515"/>
          <c:w val="0.90025"/>
          <c:h val="0.56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Afuera!$C$2:$C$88</c:f>
              <c:numCache/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2054"/>
        <c:crosses val="autoZero"/>
        <c:auto val="1"/>
        <c:lblOffset val="100"/>
        <c:tickLblSkip val="10"/>
        <c:tickMarkSkip val="10"/>
        <c:noMultiLvlLbl val="0"/>
      </c:catAx>
      <c:valAx>
        <c:axId val="52902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73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Tendencia Lineal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6975"/>
          <c:w val="0.9005"/>
          <c:h val="0.6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Afuera!$C$2:$C$88</c:f>
              <c:numCache/>
            </c:numRef>
          </c:yVal>
          <c:smooth val="0"/>
        </c:ser>
        <c:axId val="6356439"/>
        <c:axId val="57207952"/>
      </c:scatterChart>
      <c:val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7952"/>
        <c:crosses val="autoZero"/>
        <c:crossBetween val="midCat"/>
        <c:dispUnits/>
      </c:valAx>
      <c:valAx>
        <c:axId val="5720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64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Tendencia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8"/>
          <c:w val="0.90325"/>
          <c:h val="0.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Afuera!$F$2:$F$88</c:f>
              <c:numCache/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506"/>
        <c:crosses val="autoZero"/>
        <c:auto val="1"/>
        <c:lblOffset val="100"/>
        <c:tickLblSkip val="10"/>
        <c:tickMarkSkip val="10"/>
        <c:noMultiLvlLbl val="0"/>
      </c:catAx>
      <c:valAx>
        <c:axId val="3332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09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Cíclica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945"/>
          <c:w val="0.90175"/>
          <c:h val="0.62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Afuera!$G$2:$G$88</c:f>
              <c:numCache/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540"/>
        <c:crosses val="autoZero"/>
        <c:auto val="1"/>
        <c:lblOffset val="100"/>
        <c:tickLblSkip val="10"/>
        <c:tickMarkSkip val="10"/>
        <c:noMultiLvlLbl val="0"/>
      </c:catAx>
      <c:valAx>
        <c:axId val="149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92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Oscilatoria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46075"/>
          <c:w val="0.839"/>
          <c:h val="0.41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Afuera!$J$2:$J$88</c:f>
              <c:numCache/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1886"/>
        <c:crosses val="autoZero"/>
        <c:auto val="1"/>
        <c:lblOffset val="100"/>
        <c:tickLblSkip val="10"/>
        <c:tickMarkSkip val="10"/>
        <c:noMultiLvlLbl val="0"/>
      </c:catAx>
      <c:valAx>
        <c:axId val="5419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7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Predicción y Datos Originales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535"/>
          <c:w val="0.9445"/>
          <c:h val="0.7195"/>
        </c:manualLayout>
      </c:layout>
      <c:lineChart>
        <c:grouping val="standard"/>
        <c:varyColors val="0"/>
        <c:ser>
          <c:idx val="0"/>
          <c:order val="0"/>
          <c:tx>
            <c:v>Predicción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Afuera!$K$2:$K$101</c:f>
              <c:numCache/>
            </c:numRef>
          </c:val>
          <c:smooth val="0"/>
        </c:ser>
        <c:ser>
          <c:idx val="1"/>
          <c:order val="1"/>
          <c:tx>
            <c:v>Datos Originales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Afuera!$B$2:$B$94</c:f>
              <c:numCache/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466616"/>
        <c:crosses val="autoZero"/>
        <c:auto val="1"/>
        <c:lblOffset val="100"/>
        <c:tickLblSkip val="10"/>
        <c:tickMarkSkip val="10"/>
        <c:noMultiLvlLbl val="0"/>
      </c:catAx>
      <c:valAx>
        <c:axId val="27466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964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935"/>
          <c:w val="0.902"/>
          <c:h val="0.62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Afuera!$I$2:$I$88</c:f>
              <c:numCache/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03394"/>
        <c:crosses val="autoZero"/>
        <c:auto val="1"/>
        <c:lblOffset val="100"/>
        <c:tickLblSkip val="10"/>
        <c:tickMarkSkip val="10"/>
        <c:noMultiLvlLbl val="0"/>
      </c:catAx>
      <c:valAx>
        <c:axId val="1020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72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925"/>
          <c:w val="0.90225"/>
          <c:h val="0.62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Afuera!$L$2:$L$94</c:f>
              <c:numCache/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8556"/>
        <c:crosses val="autoZero"/>
        <c:auto val="1"/>
        <c:lblOffset val="100"/>
        <c:tickLblSkip val="10"/>
        <c:tickMarkSkip val="10"/>
        <c:noMultiLvlLbl val="0"/>
      </c:catAx>
      <c:valAx>
        <c:axId val="21168556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24721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Tendencia Lineal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085"/>
          <c:w val="0.938"/>
          <c:h val="0.738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Total!$C$2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Total!$C$3:$C$88</c:f>
              <c:numCache/>
            </c:numRef>
          </c:yVal>
          <c:smooth val="0"/>
        </c:ser>
        <c:axId val="61567887"/>
        <c:axId val="17240072"/>
      </c:scatterChart>
      <c:val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40072"/>
        <c:crosses val="autoZero"/>
        <c:crossBetween val="midCat"/>
        <c:dispUnits/>
      </c:valAx>
      <c:valAx>
        <c:axId val="17240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Componente Oscilatoria y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925"/>
          <c:w val="0.93075"/>
          <c:h val="0.83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Afuera!$H$2:$H$88</c:f>
              <c:numCache/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446"/>
        <c:crosses val="autoZero"/>
        <c:auto val="1"/>
        <c:lblOffset val="100"/>
        <c:tickLblSkip val="10"/>
        <c:tickMarkSkip val="10"/>
        <c:noMultiLvlLbl val="0"/>
      </c:catAx>
      <c:valAx>
        <c:axId val="3693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99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Secuencia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3825"/>
          <c:w val="0.896"/>
          <c:h val="0.67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Enfermos!$B$2:$B$94</c:f>
              <c:numCache/>
            </c:numRef>
          </c:val>
          <c:smooth val="0"/>
        </c:ser>
        <c:marker val="1"/>
        <c:axId val="63947559"/>
        <c:axId val="38657120"/>
      </c:line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120"/>
        <c:crosses val="autoZero"/>
        <c:auto val="1"/>
        <c:lblOffset val="100"/>
        <c:tickLblSkip val="10"/>
        <c:tickMarkSkip val="10"/>
        <c:noMultiLvlLbl val="0"/>
      </c:catAx>
      <c:valAx>
        <c:axId val="3865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47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Datos sin Valores Averantes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37025"/>
          <c:w val="0.90025"/>
          <c:h val="0.54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Enfermos!$C$2:$C$88</c:f>
              <c:numCache/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18986"/>
        <c:crosses val="autoZero"/>
        <c:auto val="1"/>
        <c:lblOffset val="100"/>
        <c:tickLblSkip val="10"/>
        <c:tickMarkSkip val="10"/>
        <c:noMultiLvlLbl val="0"/>
      </c:catAx>
      <c:valAx>
        <c:axId val="442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69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Tendencia Lineal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302"/>
          <c:w val="0.9005"/>
          <c:h val="0.61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0.2518x + 83.55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0.0353</a:t>
                    </a:r>
                  </a:p>
                </c:rich>
              </c:tx>
              <c:numFmt formatCode="General" sourceLinked="1"/>
            </c:trendlineLbl>
          </c:trendline>
          <c:yVal>
            <c:numRef>
              <c:f>Enfermos!$C$2:$C$88</c:f>
              <c:numCache/>
            </c:numRef>
          </c:yVal>
          <c:smooth val="0"/>
        </c:ser>
        <c:axId val="62426555"/>
        <c:axId val="24968084"/>
      </c:scatterChart>
      <c:val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68084"/>
        <c:crosses val="autoZero"/>
        <c:crossBetween val="midCat"/>
        <c:dispUnits/>
      </c:valAx>
      <c:valAx>
        <c:axId val="2496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26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Tendencia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27375"/>
          <c:w val="0.9025"/>
          <c:h val="0.64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Enfermos!$F$2:$F$88</c:f>
              <c:numCache/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48894"/>
        <c:crosses val="autoZero"/>
        <c:auto val="1"/>
        <c:lblOffset val="100"/>
        <c:tickLblSkip val="10"/>
        <c:tickMarkSkip val="10"/>
        <c:noMultiLvlLbl val="0"/>
      </c:catAx>
      <c:valAx>
        <c:axId val="9148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8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Cíclica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8975"/>
          <c:w val="0.9025"/>
          <c:h val="0.62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Enfermos!$G$2:$G$88</c:f>
              <c:numCache/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920"/>
        <c:crosses val="autoZero"/>
        <c:auto val="1"/>
        <c:lblOffset val="100"/>
        <c:tickLblSkip val="10"/>
        <c:tickMarkSkip val="10"/>
        <c:noMultiLvlLbl val="0"/>
      </c:catAx>
      <c:valAx>
        <c:axId val="2862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31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Oscilatoria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339"/>
          <c:w val="0.901"/>
          <c:h val="0.57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Enfermos!$J$2:$J$88</c:f>
              <c:numCache/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9938"/>
        <c:crosses val="autoZero"/>
        <c:auto val="1"/>
        <c:lblOffset val="100"/>
        <c:tickLblSkip val="10"/>
        <c:tickMarkSkip val="10"/>
        <c:noMultiLvlLbl val="0"/>
      </c:catAx>
      <c:valAx>
        <c:axId val="30569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66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Predicción y Datos Originales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825"/>
          <c:w val="0.93825"/>
          <c:h val="0.75125"/>
        </c:manualLayout>
      </c:layout>
      <c:lineChart>
        <c:grouping val="standard"/>
        <c:varyColors val="0"/>
        <c:ser>
          <c:idx val="0"/>
          <c:order val="0"/>
          <c:tx>
            <c:v>Predicción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Enfermos!$K$2:$K$101</c:f>
              <c:numCache/>
            </c:numRef>
          </c:val>
          <c:smooth val="0"/>
        </c:ser>
        <c:ser>
          <c:idx val="1"/>
          <c:order val="1"/>
          <c:tx>
            <c:v>Datos Originales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Enfermos!$B$2:$B$94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45884"/>
        <c:crosses val="autoZero"/>
        <c:auto val="1"/>
        <c:lblOffset val="100"/>
        <c:tickLblSkip val="10"/>
        <c:tickMarkSkip val="10"/>
        <c:noMultiLvlLbl val="0"/>
      </c:catAx>
      <c:valAx>
        <c:axId val="6024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3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8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885"/>
          <c:w val="0.90275"/>
          <c:h val="0.62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Enfermos!$I$2:$I$88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8406"/>
        <c:crosses val="autoZero"/>
        <c:auto val="1"/>
        <c:lblOffset val="100"/>
        <c:tickLblSkip val="10"/>
        <c:tickMarkSkip val="10"/>
        <c:noMultiLvlLbl val="0"/>
      </c:catAx>
      <c:valAx>
        <c:axId val="48078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2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225"/>
          <c:w val="0.905"/>
          <c:h val="0.75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Enfermos!$L$2:$L$94</c:f>
              <c:numCache/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84"/>
        <c:crosses val="autoZero"/>
        <c:auto val="1"/>
        <c:lblOffset val="100"/>
        <c:tickLblSkip val="10"/>
        <c:tickMarkSkip val="10"/>
        <c:noMultiLvlLbl val="0"/>
      </c:catAx>
      <c:valAx>
        <c:axId val="203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52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Tendencia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6375"/>
          <c:w val="0.938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Total!$F$2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Total!$F$3:$F$88</c:f>
              <c:numCache/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68562"/>
        <c:crosses val="autoZero"/>
        <c:auto val="1"/>
        <c:lblOffset val="100"/>
        <c:tickLblSkip val="10"/>
        <c:tickMarkSkip val="10"/>
        <c:noMultiLvlLbl val="0"/>
      </c:catAx>
      <c:valAx>
        <c:axId val="54268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42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Componente Oscilatoria y Aleatoria</a:t>
            </a:r>
          </a:p>
        </c:rich>
      </c:tx>
      <c:layout>
        <c:manualLayout>
          <c:xMode val="factor"/>
          <c:yMode val="factor"/>
          <c:x val="-0.03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1"/>
          <c:w val="0.92475"/>
          <c:h val="0.80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Enfermos!$H$2:$H$88</c:f>
              <c:numCache/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61786"/>
        <c:crosses val="autoZero"/>
        <c:auto val="1"/>
        <c:lblOffset val="100"/>
        <c:tickLblSkip val="10"/>
        <c:tickMarkSkip val="10"/>
        <c:noMultiLvlLbl val="0"/>
      </c:catAx>
      <c:valAx>
        <c:axId val="3076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31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Secuencia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5"/>
          <c:w val="0.93575"/>
          <c:h val="0.80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Cultivos!$B$2:$B$94</c:f>
              <c:numCache/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6708"/>
        <c:crosses val="autoZero"/>
        <c:auto val="1"/>
        <c:lblOffset val="100"/>
        <c:tickLblSkip val="10"/>
        <c:tickMarkSkip val="10"/>
        <c:noMultiLvlLbl val="0"/>
      </c:catAx>
      <c:valAx>
        <c:axId val="8676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20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Valores Averantes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35275"/>
          <c:w val="0.90225"/>
          <c:h val="0.56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Cultivos!$C$2:$C$88</c:f>
              <c:numCache/>
            </c:numRef>
          </c:val>
          <c:smooth val="0"/>
        </c:ser>
        <c:marker val="1"/>
        <c:axId val="10981509"/>
        <c:axId val="31724718"/>
      </c:line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4718"/>
        <c:crosses val="autoZero"/>
        <c:auto val="1"/>
        <c:lblOffset val="100"/>
        <c:tickLblSkip val="10"/>
        <c:tickMarkSkip val="10"/>
        <c:noMultiLvlLbl val="0"/>
      </c:catAx>
      <c:valAx>
        <c:axId val="3172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81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Tendencia Lineal de los Datos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30975"/>
          <c:w val="0.9015"/>
          <c:h val="0.6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-0.0258x + 545.84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2E-05</a:t>
                    </a:r>
                  </a:p>
                </c:rich>
              </c:tx>
              <c:numFmt formatCode="General" sourceLinked="1"/>
            </c:trendlineLbl>
          </c:trendline>
          <c:yVal>
            <c:numRef>
              <c:f>Cultivos!$C$2:$C$88</c:f>
              <c:numCache/>
            </c:numRef>
          </c:yVal>
          <c:smooth val="0"/>
        </c:ser>
        <c:axId val="17087007"/>
        <c:axId val="19565336"/>
      </c:scatterChart>
      <c:val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65336"/>
        <c:crosses val="autoZero"/>
        <c:crossBetween val="midCat"/>
        <c:dispUnits/>
      </c:valAx>
      <c:valAx>
        <c:axId val="19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87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Datos sin Tendencia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675"/>
          <c:w val="0.90325"/>
          <c:h val="0.65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Cultivos!$F$2:$F$88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Cultivos!$F$2:$F$88</c:f>
              <c:numCache/>
            </c:numRef>
          </c:val>
          <c:smooth val="0"/>
        </c:ser>
        <c:marker val="1"/>
        <c:axId val="41870297"/>
        <c:axId val="41288354"/>
      </c:line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auto val="1"/>
        <c:lblOffset val="100"/>
        <c:tickLblSkip val="10"/>
        <c:tickMarkSkip val="10"/>
        <c:noMultiLvlLbl val="0"/>
      </c:catAx>
      <c:valAx>
        <c:axId val="4128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70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Cíclica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855"/>
          <c:w val="0.9025"/>
          <c:h val="0.63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Cultivos!$G$2:$G$88</c:f>
              <c:numCache/>
            </c:numRef>
          </c:val>
          <c:smooth val="0"/>
        </c:ser>
        <c:marker val="1"/>
        <c:axId val="36050867"/>
        <c:axId val="56022348"/>
      </c:line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22348"/>
        <c:crosses val="autoZero"/>
        <c:auto val="1"/>
        <c:lblOffset val="100"/>
        <c:tickLblSkip val="10"/>
        <c:tickMarkSkip val="10"/>
        <c:noMultiLvlLbl val="0"/>
      </c:catAx>
      <c:valAx>
        <c:axId val="56022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50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Oscilatoria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33975"/>
          <c:w val="0.902"/>
          <c:h val="0.57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Cultivos!$J$2:$J$88</c:f>
              <c:numCache/>
            </c:numRef>
          </c:val>
          <c:smooth val="0"/>
        </c:ser>
        <c:marker val="1"/>
        <c:axId val="34439085"/>
        <c:axId val="41516310"/>
      </c:lineChart>
      <c:catAx>
        <c:axId val="34439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6310"/>
        <c:crosses val="autoZero"/>
        <c:auto val="1"/>
        <c:lblOffset val="100"/>
        <c:tickLblSkip val="10"/>
        <c:tickMarkSkip val="10"/>
        <c:noMultiLvlLbl val="0"/>
      </c:catAx>
      <c:valAx>
        <c:axId val="4151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39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Predicción y Datos Originales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1"/>
          <c:w val="0.9175"/>
          <c:h val="0.66425"/>
        </c:manualLayout>
      </c:layout>
      <c:lineChart>
        <c:grouping val="standard"/>
        <c:varyColors val="0"/>
        <c:ser>
          <c:idx val="0"/>
          <c:order val="0"/>
          <c:tx>
            <c:v>Predicción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Cultivos!$K$2:$K$101</c:f>
              <c:numCache/>
            </c:numRef>
          </c:val>
          <c:smooth val="0"/>
        </c:ser>
        <c:ser>
          <c:idx val="1"/>
          <c:order val="1"/>
          <c:tx>
            <c:v>Datos Originales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Cultivos!$B$2:$B$94</c:f>
              <c:numCache/>
            </c:numRef>
          </c:val>
          <c:smooth val="0"/>
        </c:ser>
        <c:marker val="1"/>
        <c:axId val="38102471"/>
        <c:axId val="7377920"/>
      </c:line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77920"/>
        <c:crosses val="autoZero"/>
        <c:auto val="1"/>
        <c:lblOffset val="100"/>
        <c:tickLblSkip val="10"/>
        <c:tickMarkSkip val="10"/>
        <c:noMultiLvlLbl val="0"/>
      </c:catAx>
      <c:valAx>
        <c:axId val="7377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2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"/>
          <c:y val="0.8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125"/>
          <c:w val="0.9015"/>
          <c:h val="0.85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Cultivos!$L$2:$L$94</c:f>
              <c:numCache/>
            </c:numRef>
          </c:val>
          <c:smooth val="0"/>
        </c:ser>
        <c:marker val="1"/>
        <c:axId val="66401281"/>
        <c:axId val="60740618"/>
      </c:line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0618"/>
        <c:crosses val="autoZero"/>
        <c:auto val="1"/>
        <c:lblOffset val="100"/>
        <c:tickLblSkip val="10"/>
        <c:tickMarkSkip val="10"/>
        <c:noMultiLvlLbl val="0"/>
      </c:catAx>
      <c:valAx>
        <c:axId val="60740618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66401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83"/>
          <c:w val="0.90275"/>
          <c:h val="0.6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Cultivos!$I$2:$I$88</c:f>
              <c:numCache/>
            </c:numRef>
          </c:val>
          <c:smooth val="0"/>
        </c:ser>
        <c:marker val="1"/>
        <c:axId val="9794651"/>
        <c:axId val="21042996"/>
      </c:line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auto val="1"/>
        <c:lblOffset val="100"/>
        <c:tickLblSkip val="10"/>
        <c:tickMarkSkip val="10"/>
        <c:noMultiLvlLbl val="0"/>
      </c:catAx>
      <c:valAx>
        <c:axId val="21042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94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Cíclica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2"/>
          <c:w val="0.9385"/>
          <c:h val="0.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Total!$G$2:$G$88</c:f>
              <c:numCache/>
            </c:numRef>
          </c:val>
          <c:smooth val="0"/>
        </c:ser>
        <c:marker val="1"/>
        <c:axId val="18655011"/>
        <c:axId val="3367737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77372"/>
        <c:crosses val="autoZero"/>
        <c:auto val="1"/>
        <c:lblOffset val="100"/>
        <c:tickLblSkip val="10"/>
        <c:tickMarkSkip val="10"/>
        <c:noMultiLvlLbl val="0"/>
      </c:catAx>
      <c:valAx>
        <c:axId val="3367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55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Componente Oscilatoria y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775"/>
          <c:w val="0.92325"/>
          <c:h val="0.82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Cultivos!$H$2:$H$88</c:f>
              <c:numCache/>
            </c:numRef>
          </c:val>
          <c:smooth val="0"/>
        </c:ser>
        <c:marker val="1"/>
        <c:axId val="55169237"/>
        <c:axId val="26761086"/>
      </c:line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auto val="1"/>
        <c:lblOffset val="100"/>
        <c:tickLblSkip val="10"/>
        <c:tickMarkSkip val="10"/>
        <c:noMultiLvlLbl val="0"/>
      </c:catAx>
      <c:valAx>
        <c:axId val="2676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69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Oscilatoria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4875"/>
          <c:w val="0.9385"/>
          <c:h val="0.69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Total!$J$2:$J$88</c:f>
              <c:numCache/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auto val="1"/>
        <c:lblOffset val="100"/>
        <c:tickLblSkip val="10"/>
        <c:tickMarkSkip val="10"/>
        <c:noMultiLvlLbl val="0"/>
      </c:catAx>
      <c:valAx>
        <c:axId val="43512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60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Predicción y Datos Originales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555"/>
          <c:w val="0.93875"/>
          <c:h val="0.7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Total!$K$2:$K$101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Total!$B$2:$B$94</c:f>
              <c:numCache/>
            </c:numRef>
          </c:val>
          <c:smooth val="0"/>
        </c:ser>
        <c:marker val="1"/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8224"/>
        <c:crosses val="autoZero"/>
        <c:auto val="1"/>
        <c:lblOffset val="100"/>
        <c:tickLblSkip val="10"/>
        <c:tickMarkSkip val="10"/>
        <c:noMultiLvlLbl val="0"/>
      </c:catAx>
      <c:valAx>
        <c:axId val="3485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68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6275"/>
          <c:w val="0.938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Total!$F$2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Total!$L$3:$L$94</c:f>
              <c:numCache/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866"/>
        <c:crosses val="autoZero"/>
        <c:auto val="1"/>
        <c:lblOffset val="100"/>
        <c:tickLblSkip val="10"/>
        <c:tickMarkSkip val="10"/>
        <c:noMultiLvlLbl val="0"/>
      </c:catAx>
      <c:valAx>
        <c:axId val="4943866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45288561"/>
        <c:crossesAt val="1"/>
        <c:crossBetween val="between"/>
        <c:dispUnits/>
        <c:majorUnit val="0.7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Componente Aleatoria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1"/>
          <c:w val="0.93875"/>
          <c:h val="0.76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Total!$I$2:$I$94</c:f>
              <c:numCache/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8836"/>
        <c:crosses val="autoZero"/>
        <c:auto val="1"/>
        <c:lblOffset val="100"/>
        <c:tickLblSkip val="10"/>
        <c:tickMarkSkip val="10"/>
        <c:noMultiLvlLbl val="0"/>
      </c:catAx>
      <c:valAx>
        <c:axId val="6490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94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</xdr:row>
      <xdr:rowOff>19050</xdr:rowOff>
    </xdr:from>
    <xdr:to>
      <xdr:col>17</xdr:col>
      <xdr:colOff>0</xdr:colOff>
      <xdr:row>12</xdr:row>
      <xdr:rowOff>95250</xdr:rowOff>
    </xdr:to>
    <xdr:graphicFrame>
      <xdr:nvGraphicFramePr>
        <xdr:cNvPr id="1" name="Chart 7"/>
        <xdr:cNvGraphicFramePr/>
      </xdr:nvGraphicFramePr>
      <xdr:xfrm>
        <a:off x="9915525" y="180975"/>
        <a:ext cx="3038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95250</xdr:colOff>
      <xdr:row>25</xdr:row>
      <xdr:rowOff>76200</xdr:rowOff>
    </xdr:to>
    <xdr:graphicFrame>
      <xdr:nvGraphicFramePr>
        <xdr:cNvPr id="2" name="Chart 8"/>
        <xdr:cNvGraphicFramePr/>
      </xdr:nvGraphicFramePr>
      <xdr:xfrm>
        <a:off x="9906000" y="2266950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104775</xdr:colOff>
      <xdr:row>38</xdr:row>
      <xdr:rowOff>85725</xdr:rowOff>
    </xdr:to>
    <xdr:graphicFrame>
      <xdr:nvGraphicFramePr>
        <xdr:cNvPr id="3" name="Chart 9"/>
        <xdr:cNvGraphicFramePr/>
      </xdr:nvGraphicFramePr>
      <xdr:xfrm>
        <a:off x="9906000" y="4371975"/>
        <a:ext cx="315277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22</xdr:col>
      <xdr:colOff>114300</xdr:colOff>
      <xdr:row>12</xdr:row>
      <xdr:rowOff>95250</xdr:rowOff>
    </xdr:to>
    <xdr:graphicFrame>
      <xdr:nvGraphicFramePr>
        <xdr:cNvPr id="4" name="Chart 10"/>
        <xdr:cNvGraphicFramePr/>
      </xdr:nvGraphicFramePr>
      <xdr:xfrm>
        <a:off x="13716000" y="161925"/>
        <a:ext cx="31623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14</xdr:row>
      <xdr:rowOff>0</xdr:rowOff>
    </xdr:from>
    <xdr:to>
      <xdr:col>22</xdr:col>
      <xdr:colOff>123825</xdr:colOff>
      <xdr:row>25</xdr:row>
      <xdr:rowOff>104775</xdr:rowOff>
    </xdr:to>
    <xdr:graphicFrame>
      <xdr:nvGraphicFramePr>
        <xdr:cNvPr id="5" name="Chart 11"/>
        <xdr:cNvGraphicFramePr/>
      </xdr:nvGraphicFramePr>
      <xdr:xfrm>
        <a:off x="13716000" y="2266950"/>
        <a:ext cx="31718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27</xdr:row>
      <xdr:rowOff>9525</xdr:rowOff>
    </xdr:from>
    <xdr:to>
      <xdr:col>22</xdr:col>
      <xdr:colOff>142875</xdr:colOff>
      <xdr:row>38</xdr:row>
      <xdr:rowOff>123825</xdr:rowOff>
    </xdr:to>
    <xdr:graphicFrame>
      <xdr:nvGraphicFramePr>
        <xdr:cNvPr id="6" name="Chart 12"/>
        <xdr:cNvGraphicFramePr/>
      </xdr:nvGraphicFramePr>
      <xdr:xfrm>
        <a:off x="13725525" y="4381500"/>
        <a:ext cx="3181350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27</xdr:col>
      <xdr:colOff>123825</xdr:colOff>
      <xdr:row>12</xdr:row>
      <xdr:rowOff>104775</xdr:rowOff>
    </xdr:to>
    <xdr:graphicFrame>
      <xdr:nvGraphicFramePr>
        <xdr:cNvPr id="7" name="Chart 13"/>
        <xdr:cNvGraphicFramePr/>
      </xdr:nvGraphicFramePr>
      <xdr:xfrm>
        <a:off x="17526000" y="161925"/>
        <a:ext cx="31718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14</xdr:row>
      <xdr:rowOff>0</xdr:rowOff>
    </xdr:from>
    <xdr:to>
      <xdr:col>27</xdr:col>
      <xdr:colOff>123825</xdr:colOff>
      <xdr:row>25</xdr:row>
      <xdr:rowOff>104775</xdr:rowOff>
    </xdr:to>
    <xdr:graphicFrame>
      <xdr:nvGraphicFramePr>
        <xdr:cNvPr id="8" name="Chart 14"/>
        <xdr:cNvGraphicFramePr/>
      </xdr:nvGraphicFramePr>
      <xdr:xfrm>
        <a:off x="17526000" y="2266950"/>
        <a:ext cx="3171825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27</xdr:row>
      <xdr:rowOff>0</xdr:rowOff>
    </xdr:from>
    <xdr:to>
      <xdr:col>27</xdr:col>
      <xdr:colOff>133350</xdr:colOff>
      <xdr:row>38</xdr:row>
      <xdr:rowOff>114300</xdr:rowOff>
    </xdr:to>
    <xdr:graphicFrame>
      <xdr:nvGraphicFramePr>
        <xdr:cNvPr id="9" name="Chart 15"/>
        <xdr:cNvGraphicFramePr/>
      </xdr:nvGraphicFramePr>
      <xdr:xfrm>
        <a:off x="17526000" y="4371975"/>
        <a:ext cx="3181350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7</xdr:row>
      <xdr:rowOff>0</xdr:rowOff>
    </xdr:from>
    <xdr:to>
      <xdr:col>5</xdr:col>
      <xdr:colOff>704850</xdr:colOff>
      <xdr:row>19</xdr:row>
      <xdr:rowOff>0</xdr:rowOff>
    </xdr:to>
    <xdr:graphicFrame>
      <xdr:nvGraphicFramePr>
        <xdr:cNvPr id="10" name="Chart 16"/>
        <xdr:cNvGraphicFramePr/>
      </xdr:nvGraphicFramePr>
      <xdr:xfrm>
        <a:off x="1800225" y="1133475"/>
        <a:ext cx="2714625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</xdr:row>
      <xdr:rowOff>19050</xdr:rowOff>
    </xdr:from>
    <xdr:to>
      <xdr:col>17</xdr:col>
      <xdr:colOff>0</xdr:colOff>
      <xdr:row>13</xdr:row>
      <xdr:rowOff>95250</xdr:rowOff>
    </xdr:to>
    <xdr:graphicFrame>
      <xdr:nvGraphicFramePr>
        <xdr:cNvPr id="1" name="Chart 5"/>
        <xdr:cNvGraphicFramePr/>
      </xdr:nvGraphicFramePr>
      <xdr:xfrm>
        <a:off x="9915525" y="342900"/>
        <a:ext cx="3038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17</xdr:col>
      <xdr:colOff>95250</xdr:colOff>
      <xdr:row>26</xdr:row>
      <xdr:rowOff>76200</xdr:rowOff>
    </xdr:to>
    <xdr:graphicFrame>
      <xdr:nvGraphicFramePr>
        <xdr:cNvPr id="2" name="Chart 6"/>
        <xdr:cNvGraphicFramePr/>
      </xdr:nvGraphicFramePr>
      <xdr:xfrm>
        <a:off x="9906000" y="2428875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104775</xdr:colOff>
      <xdr:row>39</xdr:row>
      <xdr:rowOff>85725</xdr:rowOff>
    </xdr:to>
    <xdr:graphicFrame>
      <xdr:nvGraphicFramePr>
        <xdr:cNvPr id="3" name="Chart 8"/>
        <xdr:cNvGraphicFramePr/>
      </xdr:nvGraphicFramePr>
      <xdr:xfrm>
        <a:off x="9906000" y="4533900"/>
        <a:ext cx="315277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22</xdr:col>
      <xdr:colOff>114300</xdr:colOff>
      <xdr:row>13</xdr:row>
      <xdr:rowOff>95250</xdr:rowOff>
    </xdr:to>
    <xdr:graphicFrame>
      <xdr:nvGraphicFramePr>
        <xdr:cNvPr id="4" name="Chart 9"/>
        <xdr:cNvGraphicFramePr/>
      </xdr:nvGraphicFramePr>
      <xdr:xfrm>
        <a:off x="13716000" y="323850"/>
        <a:ext cx="31623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15</xdr:row>
      <xdr:rowOff>0</xdr:rowOff>
    </xdr:from>
    <xdr:to>
      <xdr:col>22</xdr:col>
      <xdr:colOff>123825</xdr:colOff>
      <xdr:row>26</xdr:row>
      <xdr:rowOff>104775</xdr:rowOff>
    </xdr:to>
    <xdr:graphicFrame>
      <xdr:nvGraphicFramePr>
        <xdr:cNvPr id="5" name="Chart 10"/>
        <xdr:cNvGraphicFramePr/>
      </xdr:nvGraphicFramePr>
      <xdr:xfrm>
        <a:off x="13716000" y="2428875"/>
        <a:ext cx="31718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28</xdr:row>
      <xdr:rowOff>9525</xdr:rowOff>
    </xdr:from>
    <xdr:to>
      <xdr:col>22</xdr:col>
      <xdr:colOff>142875</xdr:colOff>
      <xdr:row>39</xdr:row>
      <xdr:rowOff>123825</xdr:rowOff>
    </xdr:to>
    <xdr:graphicFrame>
      <xdr:nvGraphicFramePr>
        <xdr:cNvPr id="6" name="Chart 11"/>
        <xdr:cNvGraphicFramePr/>
      </xdr:nvGraphicFramePr>
      <xdr:xfrm>
        <a:off x="13725525" y="4543425"/>
        <a:ext cx="3181350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123825</xdr:colOff>
      <xdr:row>13</xdr:row>
      <xdr:rowOff>104775</xdr:rowOff>
    </xdr:to>
    <xdr:graphicFrame>
      <xdr:nvGraphicFramePr>
        <xdr:cNvPr id="7" name="Chart 12"/>
        <xdr:cNvGraphicFramePr/>
      </xdr:nvGraphicFramePr>
      <xdr:xfrm>
        <a:off x="17526000" y="323850"/>
        <a:ext cx="31718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15</xdr:row>
      <xdr:rowOff>0</xdr:rowOff>
    </xdr:from>
    <xdr:to>
      <xdr:col>27</xdr:col>
      <xdr:colOff>123825</xdr:colOff>
      <xdr:row>26</xdr:row>
      <xdr:rowOff>104775</xdr:rowOff>
    </xdr:to>
    <xdr:graphicFrame>
      <xdr:nvGraphicFramePr>
        <xdr:cNvPr id="8" name="Chart 13"/>
        <xdr:cNvGraphicFramePr/>
      </xdr:nvGraphicFramePr>
      <xdr:xfrm>
        <a:off x="17526000" y="2428875"/>
        <a:ext cx="3171825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28</xdr:row>
      <xdr:rowOff>0</xdr:rowOff>
    </xdr:from>
    <xdr:to>
      <xdr:col>27</xdr:col>
      <xdr:colOff>133350</xdr:colOff>
      <xdr:row>39</xdr:row>
      <xdr:rowOff>114300</xdr:rowOff>
    </xdr:to>
    <xdr:graphicFrame>
      <xdr:nvGraphicFramePr>
        <xdr:cNvPr id="9" name="Chart 14"/>
        <xdr:cNvGraphicFramePr/>
      </xdr:nvGraphicFramePr>
      <xdr:xfrm>
        <a:off x="17526000" y="4533900"/>
        <a:ext cx="3181350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47625</xdr:colOff>
      <xdr:row>6</xdr:row>
      <xdr:rowOff>152400</xdr:rowOff>
    </xdr:from>
    <xdr:to>
      <xdr:col>4</xdr:col>
      <xdr:colOff>742950</xdr:colOff>
      <xdr:row>18</xdr:row>
      <xdr:rowOff>152400</xdr:rowOff>
    </xdr:to>
    <xdr:graphicFrame>
      <xdr:nvGraphicFramePr>
        <xdr:cNvPr id="10" name="Chart 15"/>
        <xdr:cNvGraphicFramePr/>
      </xdr:nvGraphicFramePr>
      <xdr:xfrm>
        <a:off x="809625" y="1123950"/>
        <a:ext cx="2981325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</xdr:row>
      <xdr:rowOff>0</xdr:rowOff>
    </xdr:from>
    <xdr:to>
      <xdr:col>17</xdr:col>
      <xdr:colOff>47625</xdr:colOff>
      <xdr:row>12</xdr:row>
      <xdr:rowOff>76200</xdr:rowOff>
    </xdr:to>
    <xdr:graphicFrame>
      <xdr:nvGraphicFramePr>
        <xdr:cNvPr id="1" name="Chart 5"/>
        <xdr:cNvGraphicFramePr/>
      </xdr:nvGraphicFramePr>
      <xdr:xfrm>
        <a:off x="9963150" y="161925"/>
        <a:ext cx="3038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13</xdr:row>
      <xdr:rowOff>152400</xdr:rowOff>
    </xdr:from>
    <xdr:to>
      <xdr:col>17</xdr:col>
      <xdr:colOff>133350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9944100" y="2257425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26</xdr:row>
      <xdr:rowOff>152400</xdr:rowOff>
    </xdr:from>
    <xdr:to>
      <xdr:col>17</xdr:col>
      <xdr:colOff>142875</xdr:colOff>
      <xdr:row>38</xdr:row>
      <xdr:rowOff>76200</xdr:rowOff>
    </xdr:to>
    <xdr:graphicFrame>
      <xdr:nvGraphicFramePr>
        <xdr:cNvPr id="3" name="Chart 7"/>
        <xdr:cNvGraphicFramePr/>
      </xdr:nvGraphicFramePr>
      <xdr:xfrm>
        <a:off x="9944100" y="4362450"/>
        <a:ext cx="315277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</xdr:colOff>
      <xdr:row>0</xdr:row>
      <xdr:rowOff>152400</xdr:rowOff>
    </xdr:from>
    <xdr:to>
      <xdr:col>22</xdr:col>
      <xdr:colOff>152400</xdr:colOff>
      <xdr:row>12</xdr:row>
      <xdr:rowOff>85725</xdr:rowOff>
    </xdr:to>
    <xdr:graphicFrame>
      <xdr:nvGraphicFramePr>
        <xdr:cNvPr id="4" name="Chart 8"/>
        <xdr:cNvGraphicFramePr/>
      </xdr:nvGraphicFramePr>
      <xdr:xfrm>
        <a:off x="13754100" y="152400"/>
        <a:ext cx="31623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38100</xdr:colOff>
      <xdr:row>13</xdr:row>
      <xdr:rowOff>152400</xdr:rowOff>
    </xdr:from>
    <xdr:to>
      <xdr:col>22</xdr:col>
      <xdr:colOff>161925</xdr:colOff>
      <xdr:row>25</xdr:row>
      <xdr:rowOff>95250</xdr:rowOff>
    </xdr:to>
    <xdr:graphicFrame>
      <xdr:nvGraphicFramePr>
        <xdr:cNvPr id="5" name="Chart 9"/>
        <xdr:cNvGraphicFramePr/>
      </xdr:nvGraphicFramePr>
      <xdr:xfrm>
        <a:off x="13754100" y="2257425"/>
        <a:ext cx="31718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57150</xdr:colOff>
      <xdr:row>27</xdr:row>
      <xdr:rowOff>0</xdr:rowOff>
    </xdr:from>
    <xdr:to>
      <xdr:col>22</xdr:col>
      <xdr:colOff>190500</xdr:colOff>
      <xdr:row>38</xdr:row>
      <xdr:rowOff>114300</xdr:rowOff>
    </xdr:to>
    <xdr:graphicFrame>
      <xdr:nvGraphicFramePr>
        <xdr:cNvPr id="6" name="Chart 10"/>
        <xdr:cNvGraphicFramePr/>
      </xdr:nvGraphicFramePr>
      <xdr:xfrm>
        <a:off x="13773150" y="4371975"/>
        <a:ext cx="3181350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38100</xdr:colOff>
      <xdr:row>0</xdr:row>
      <xdr:rowOff>152400</xdr:rowOff>
    </xdr:from>
    <xdr:to>
      <xdr:col>27</xdr:col>
      <xdr:colOff>161925</xdr:colOff>
      <xdr:row>12</xdr:row>
      <xdr:rowOff>95250</xdr:rowOff>
    </xdr:to>
    <xdr:graphicFrame>
      <xdr:nvGraphicFramePr>
        <xdr:cNvPr id="7" name="Chart 11"/>
        <xdr:cNvGraphicFramePr/>
      </xdr:nvGraphicFramePr>
      <xdr:xfrm>
        <a:off x="17564100" y="152400"/>
        <a:ext cx="31718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14</xdr:row>
      <xdr:rowOff>0</xdr:rowOff>
    </xdr:from>
    <xdr:to>
      <xdr:col>27</xdr:col>
      <xdr:colOff>133350</xdr:colOff>
      <xdr:row>25</xdr:row>
      <xdr:rowOff>114300</xdr:rowOff>
    </xdr:to>
    <xdr:graphicFrame>
      <xdr:nvGraphicFramePr>
        <xdr:cNvPr id="8" name="Chart 12"/>
        <xdr:cNvGraphicFramePr/>
      </xdr:nvGraphicFramePr>
      <xdr:xfrm>
        <a:off x="17526000" y="2266950"/>
        <a:ext cx="3181350" cy="1895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27</xdr:row>
      <xdr:rowOff>0</xdr:rowOff>
    </xdr:from>
    <xdr:to>
      <xdr:col>27</xdr:col>
      <xdr:colOff>142875</xdr:colOff>
      <xdr:row>38</xdr:row>
      <xdr:rowOff>123825</xdr:rowOff>
    </xdr:to>
    <xdr:graphicFrame>
      <xdr:nvGraphicFramePr>
        <xdr:cNvPr id="9" name="Chart 13"/>
        <xdr:cNvGraphicFramePr/>
      </xdr:nvGraphicFramePr>
      <xdr:xfrm>
        <a:off x="17526000" y="4371975"/>
        <a:ext cx="31908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</xdr:row>
      <xdr:rowOff>28575</xdr:rowOff>
    </xdr:from>
    <xdr:to>
      <xdr:col>4</xdr:col>
      <xdr:colOff>552450</xdr:colOff>
      <xdr:row>19</xdr:row>
      <xdr:rowOff>28575</xdr:rowOff>
    </xdr:to>
    <xdr:graphicFrame>
      <xdr:nvGraphicFramePr>
        <xdr:cNvPr id="10" name="Chart 14"/>
        <xdr:cNvGraphicFramePr/>
      </xdr:nvGraphicFramePr>
      <xdr:xfrm>
        <a:off x="762000" y="1162050"/>
        <a:ext cx="2838450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</xdr:row>
      <xdr:rowOff>19050</xdr:rowOff>
    </xdr:from>
    <xdr:to>
      <xdr:col>17</xdr:col>
      <xdr:colOff>0</xdr:colOff>
      <xdr:row>12</xdr:row>
      <xdr:rowOff>95250</xdr:rowOff>
    </xdr:to>
    <xdr:graphicFrame>
      <xdr:nvGraphicFramePr>
        <xdr:cNvPr id="1" name="Chart 3"/>
        <xdr:cNvGraphicFramePr/>
      </xdr:nvGraphicFramePr>
      <xdr:xfrm>
        <a:off x="9915525" y="180975"/>
        <a:ext cx="3038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95250</xdr:colOff>
      <xdr:row>25</xdr:row>
      <xdr:rowOff>76200</xdr:rowOff>
    </xdr:to>
    <xdr:graphicFrame>
      <xdr:nvGraphicFramePr>
        <xdr:cNvPr id="2" name="Chart 4"/>
        <xdr:cNvGraphicFramePr/>
      </xdr:nvGraphicFramePr>
      <xdr:xfrm>
        <a:off x="9906000" y="2266950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104775</xdr:colOff>
      <xdr:row>38</xdr:row>
      <xdr:rowOff>85725</xdr:rowOff>
    </xdr:to>
    <xdr:graphicFrame>
      <xdr:nvGraphicFramePr>
        <xdr:cNvPr id="3" name="Chart 5"/>
        <xdr:cNvGraphicFramePr/>
      </xdr:nvGraphicFramePr>
      <xdr:xfrm>
        <a:off x="9906000" y="4371975"/>
        <a:ext cx="315277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22</xdr:col>
      <xdr:colOff>114300</xdr:colOff>
      <xdr:row>12</xdr:row>
      <xdr:rowOff>95250</xdr:rowOff>
    </xdr:to>
    <xdr:graphicFrame>
      <xdr:nvGraphicFramePr>
        <xdr:cNvPr id="4" name="Chart 6"/>
        <xdr:cNvGraphicFramePr/>
      </xdr:nvGraphicFramePr>
      <xdr:xfrm>
        <a:off x="13716000" y="161925"/>
        <a:ext cx="31623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14</xdr:row>
      <xdr:rowOff>0</xdr:rowOff>
    </xdr:from>
    <xdr:to>
      <xdr:col>22</xdr:col>
      <xdr:colOff>123825</xdr:colOff>
      <xdr:row>25</xdr:row>
      <xdr:rowOff>104775</xdr:rowOff>
    </xdr:to>
    <xdr:graphicFrame>
      <xdr:nvGraphicFramePr>
        <xdr:cNvPr id="5" name="Chart 7"/>
        <xdr:cNvGraphicFramePr/>
      </xdr:nvGraphicFramePr>
      <xdr:xfrm>
        <a:off x="13716000" y="2266950"/>
        <a:ext cx="31718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27</xdr:row>
      <xdr:rowOff>9525</xdr:rowOff>
    </xdr:from>
    <xdr:to>
      <xdr:col>22</xdr:col>
      <xdr:colOff>142875</xdr:colOff>
      <xdr:row>38</xdr:row>
      <xdr:rowOff>123825</xdr:rowOff>
    </xdr:to>
    <xdr:graphicFrame>
      <xdr:nvGraphicFramePr>
        <xdr:cNvPr id="6" name="Chart 8"/>
        <xdr:cNvGraphicFramePr/>
      </xdr:nvGraphicFramePr>
      <xdr:xfrm>
        <a:off x="13725525" y="4381500"/>
        <a:ext cx="3181350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27</xdr:col>
      <xdr:colOff>123825</xdr:colOff>
      <xdr:row>12</xdr:row>
      <xdr:rowOff>104775</xdr:rowOff>
    </xdr:to>
    <xdr:graphicFrame>
      <xdr:nvGraphicFramePr>
        <xdr:cNvPr id="7" name="Chart 9"/>
        <xdr:cNvGraphicFramePr/>
      </xdr:nvGraphicFramePr>
      <xdr:xfrm>
        <a:off x="17526000" y="161925"/>
        <a:ext cx="31718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14</xdr:row>
      <xdr:rowOff>0</xdr:rowOff>
    </xdr:from>
    <xdr:to>
      <xdr:col>27</xdr:col>
      <xdr:colOff>133350</xdr:colOff>
      <xdr:row>25</xdr:row>
      <xdr:rowOff>114300</xdr:rowOff>
    </xdr:to>
    <xdr:graphicFrame>
      <xdr:nvGraphicFramePr>
        <xdr:cNvPr id="8" name="Chart 11"/>
        <xdr:cNvGraphicFramePr/>
      </xdr:nvGraphicFramePr>
      <xdr:xfrm>
        <a:off x="17526000" y="2266950"/>
        <a:ext cx="3181350" cy="1895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27</xdr:row>
      <xdr:rowOff>0</xdr:rowOff>
    </xdr:from>
    <xdr:to>
      <xdr:col>27</xdr:col>
      <xdr:colOff>142875</xdr:colOff>
      <xdr:row>38</xdr:row>
      <xdr:rowOff>123825</xdr:rowOff>
    </xdr:to>
    <xdr:graphicFrame>
      <xdr:nvGraphicFramePr>
        <xdr:cNvPr id="9" name="Chart 12"/>
        <xdr:cNvGraphicFramePr/>
      </xdr:nvGraphicFramePr>
      <xdr:xfrm>
        <a:off x="17526000" y="4371975"/>
        <a:ext cx="31908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742950</xdr:colOff>
      <xdr:row>6</xdr:row>
      <xdr:rowOff>76200</xdr:rowOff>
    </xdr:from>
    <xdr:to>
      <xdr:col>4</xdr:col>
      <xdr:colOff>314325</xdr:colOff>
      <xdr:row>18</xdr:row>
      <xdr:rowOff>57150</xdr:rowOff>
    </xdr:to>
    <xdr:graphicFrame>
      <xdr:nvGraphicFramePr>
        <xdr:cNvPr id="10" name="Chart 13"/>
        <xdr:cNvGraphicFramePr/>
      </xdr:nvGraphicFramePr>
      <xdr:xfrm>
        <a:off x="742950" y="1047750"/>
        <a:ext cx="2619375" cy="1924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</xdr:row>
      <xdr:rowOff>19050</xdr:rowOff>
    </xdr:from>
    <xdr:to>
      <xdr:col>17</xdr:col>
      <xdr:colOff>0</xdr:colOff>
      <xdr:row>12</xdr:row>
      <xdr:rowOff>95250</xdr:rowOff>
    </xdr:to>
    <xdr:graphicFrame>
      <xdr:nvGraphicFramePr>
        <xdr:cNvPr id="1" name="Chart 3"/>
        <xdr:cNvGraphicFramePr/>
      </xdr:nvGraphicFramePr>
      <xdr:xfrm>
        <a:off x="9915525" y="180975"/>
        <a:ext cx="3038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95250</xdr:colOff>
      <xdr:row>25</xdr:row>
      <xdr:rowOff>76200</xdr:rowOff>
    </xdr:to>
    <xdr:graphicFrame>
      <xdr:nvGraphicFramePr>
        <xdr:cNvPr id="2" name="Chart 4"/>
        <xdr:cNvGraphicFramePr/>
      </xdr:nvGraphicFramePr>
      <xdr:xfrm>
        <a:off x="9906000" y="2266950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104775</xdr:colOff>
      <xdr:row>38</xdr:row>
      <xdr:rowOff>85725</xdr:rowOff>
    </xdr:to>
    <xdr:graphicFrame>
      <xdr:nvGraphicFramePr>
        <xdr:cNvPr id="3" name="Chart 5"/>
        <xdr:cNvGraphicFramePr/>
      </xdr:nvGraphicFramePr>
      <xdr:xfrm>
        <a:off x="9906000" y="4371975"/>
        <a:ext cx="315277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22</xdr:col>
      <xdr:colOff>114300</xdr:colOff>
      <xdr:row>12</xdr:row>
      <xdr:rowOff>95250</xdr:rowOff>
    </xdr:to>
    <xdr:graphicFrame>
      <xdr:nvGraphicFramePr>
        <xdr:cNvPr id="4" name="Chart 6"/>
        <xdr:cNvGraphicFramePr/>
      </xdr:nvGraphicFramePr>
      <xdr:xfrm>
        <a:off x="13716000" y="161925"/>
        <a:ext cx="31623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14</xdr:row>
      <xdr:rowOff>0</xdr:rowOff>
    </xdr:from>
    <xdr:to>
      <xdr:col>22</xdr:col>
      <xdr:colOff>123825</xdr:colOff>
      <xdr:row>25</xdr:row>
      <xdr:rowOff>104775</xdr:rowOff>
    </xdr:to>
    <xdr:graphicFrame>
      <xdr:nvGraphicFramePr>
        <xdr:cNvPr id="5" name="Chart 7"/>
        <xdr:cNvGraphicFramePr/>
      </xdr:nvGraphicFramePr>
      <xdr:xfrm>
        <a:off x="13716000" y="2266950"/>
        <a:ext cx="31718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27</xdr:row>
      <xdr:rowOff>9525</xdr:rowOff>
    </xdr:from>
    <xdr:to>
      <xdr:col>22</xdr:col>
      <xdr:colOff>142875</xdr:colOff>
      <xdr:row>38</xdr:row>
      <xdr:rowOff>123825</xdr:rowOff>
    </xdr:to>
    <xdr:graphicFrame>
      <xdr:nvGraphicFramePr>
        <xdr:cNvPr id="6" name="Chart 8"/>
        <xdr:cNvGraphicFramePr/>
      </xdr:nvGraphicFramePr>
      <xdr:xfrm>
        <a:off x="13725525" y="4381500"/>
        <a:ext cx="3181350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27</xdr:col>
      <xdr:colOff>123825</xdr:colOff>
      <xdr:row>12</xdr:row>
      <xdr:rowOff>104775</xdr:rowOff>
    </xdr:to>
    <xdr:graphicFrame>
      <xdr:nvGraphicFramePr>
        <xdr:cNvPr id="7" name="Chart 9"/>
        <xdr:cNvGraphicFramePr/>
      </xdr:nvGraphicFramePr>
      <xdr:xfrm>
        <a:off x="17526000" y="161925"/>
        <a:ext cx="31718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14</xdr:row>
      <xdr:rowOff>0</xdr:rowOff>
    </xdr:from>
    <xdr:to>
      <xdr:col>27</xdr:col>
      <xdr:colOff>123825</xdr:colOff>
      <xdr:row>25</xdr:row>
      <xdr:rowOff>104775</xdr:rowOff>
    </xdr:to>
    <xdr:graphicFrame>
      <xdr:nvGraphicFramePr>
        <xdr:cNvPr id="8" name="Chart 10"/>
        <xdr:cNvGraphicFramePr/>
      </xdr:nvGraphicFramePr>
      <xdr:xfrm>
        <a:off x="17526000" y="2266950"/>
        <a:ext cx="3171825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27</xdr:row>
      <xdr:rowOff>0</xdr:rowOff>
    </xdr:from>
    <xdr:to>
      <xdr:col>27</xdr:col>
      <xdr:colOff>133350</xdr:colOff>
      <xdr:row>38</xdr:row>
      <xdr:rowOff>114300</xdr:rowOff>
    </xdr:to>
    <xdr:graphicFrame>
      <xdr:nvGraphicFramePr>
        <xdr:cNvPr id="9" name="Chart 11"/>
        <xdr:cNvGraphicFramePr/>
      </xdr:nvGraphicFramePr>
      <xdr:xfrm>
        <a:off x="17526000" y="4371975"/>
        <a:ext cx="3181350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7</xdr:row>
      <xdr:rowOff>9525</xdr:rowOff>
    </xdr:from>
    <xdr:to>
      <xdr:col>8</xdr:col>
      <xdr:colOff>285750</xdr:colOff>
      <xdr:row>19</xdr:row>
      <xdr:rowOff>9525</xdr:rowOff>
    </xdr:to>
    <xdr:graphicFrame>
      <xdr:nvGraphicFramePr>
        <xdr:cNvPr id="10" name="Chart 18"/>
        <xdr:cNvGraphicFramePr/>
      </xdr:nvGraphicFramePr>
      <xdr:xfrm>
        <a:off x="3810000" y="1143000"/>
        <a:ext cx="2571750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B2" sqref="B2"/>
    </sheetView>
  </sheetViews>
  <sheetFormatPr defaultColWidth="11.421875" defaultRowHeight="12.75"/>
  <sheetData>
    <row r="1" spans="2:13" ht="12.7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2.75">
      <c r="A2">
        <v>1</v>
      </c>
      <c r="B2">
        <v>136</v>
      </c>
      <c r="C2">
        <v>128</v>
      </c>
      <c r="D2">
        <v>8</v>
      </c>
      <c r="E2">
        <v>72</v>
      </c>
      <c r="F2" s="1">
        <v>364</v>
      </c>
      <c r="G2">
        <v>62</v>
      </c>
      <c r="H2">
        <v>36</v>
      </c>
      <c r="I2">
        <v>13</v>
      </c>
      <c r="J2">
        <v>7</v>
      </c>
      <c r="K2">
        <v>21</v>
      </c>
      <c r="L2">
        <v>1</v>
      </c>
      <c r="M2">
        <v>36</v>
      </c>
    </row>
    <row r="3" spans="1:13" ht="12.75">
      <c r="A3">
        <v>2</v>
      </c>
      <c r="B3">
        <v>547</v>
      </c>
      <c r="C3">
        <v>520</v>
      </c>
      <c r="D3">
        <v>27</v>
      </c>
      <c r="E3">
        <v>27</v>
      </c>
      <c r="F3" s="1">
        <v>444</v>
      </c>
      <c r="G3">
        <v>75</v>
      </c>
      <c r="H3">
        <v>36</v>
      </c>
      <c r="I3">
        <v>16</v>
      </c>
      <c r="J3">
        <v>5</v>
      </c>
      <c r="K3">
        <v>31</v>
      </c>
      <c r="L3">
        <v>3</v>
      </c>
      <c r="M3">
        <v>35</v>
      </c>
    </row>
    <row r="4" spans="1:13" ht="12.75">
      <c r="A4">
        <v>3</v>
      </c>
      <c r="B4">
        <v>835</v>
      </c>
      <c r="C4">
        <v>774</v>
      </c>
      <c r="D4">
        <v>61</v>
      </c>
      <c r="E4">
        <v>70</v>
      </c>
      <c r="F4" s="1">
        <v>623</v>
      </c>
      <c r="G4">
        <v>41</v>
      </c>
      <c r="H4">
        <v>17</v>
      </c>
      <c r="I4">
        <v>10</v>
      </c>
      <c r="J4">
        <v>2</v>
      </c>
      <c r="K4">
        <v>15</v>
      </c>
      <c r="L4">
        <v>1</v>
      </c>
      <c r="M4">
        <v>0</v>
      </c>
    </row>
    <row r="5" spans="1:13" ht="12.75">
      <c r="A5">
        <v>4</v>
      </c>
      <c r="B5">
        <v>723</v>
      </c>
      <c r="C5">
        <v>661</v>
      </c>
      <c r="D5">
        <v>60</v>
      </c>
      <c r="E5">
        <v>127</v>
      </c>
      <c r="F5" s="1">
        <v>538</v>
      </c>
      <c r="G5">
        <v>36</v>
      </c>
      <c r="H5">
        <v>18</v>
      </c>
      <c r="I5">
        <v>3</v>
      </c>
      <c r="J5">
        <v>2</v>
      </c>
      <c r="K5">
        <v>12</v>
      </c>
      <c r="L5">
        <v>1</v>
      </c>
      <c r="M5">
        <v>13</v>
      </c>
    </row>
    <row r="6" spans="1:13" ht="12.75">
      <c r="A6">
        <v>5</v>
      </c>
      <c r="B6">
        <v>516</v>
      </c>
      <c r="C6">
        <v>480</v>
      </c>
      <c r="D6">
        <v>36</v>
      </c>
      <c r="E6">
        <v>88</v>
      </c>
      <c r="F6" s="1">
        <v>398</v>
      </c>
      <c r="G6">
        <v>75</v>
      </c>
      <c r="H6">
        <v>34</v>
      </c>
      <c r="I6">
        <v>14</v>
      </c>
      <c r="J6">
        <v>7</v>
      </c>
      <c r="K6">
        <v>26</v>
      </c>
      <c r="L6">
        <v>3</v>
      </c>
      <c r="M6">
        <v>24</v>
      </c>
    </row>
    <row r="7" spans="1:13" ht="12.75">
      <c r="A7">
        <v>6</v>
      </c>
      <c r="B7">
        <v>936</v>
      </c>
      <c r="C7">
        <v>875</v>
      </c>
      <c r="D7">
        <v>61</v>
      </c>
      <c r="E7">
        <v>71</v>
      </c>
      <c r="F7" s="1">
        <v>664</v>
      </c>
      <c r="G7">
        <v>28</v>
      </c>
      <c r="H7">
        <v>14</v>
      </c>
      <c r="I7">
        <v>4</v>
      </c>
      <c r="J7">
        <v>1</v>
      </c>
      <c r="K7">
        <v>6</v>
      </c>
      <c r="L7">
        <v>1</v>
      </c>
      <c r="M7">
        <v>6</v>
      </c>
    </row>
    <row r="8" spans="1:13" ht="12.75">
      <c r="A8">
        <v>7</v>
      </c>
      <c r="B8">
        <v>859</v>
      </c>
      <c r="C8">
        <v>763</v>
      </c>
      <c r="D8">
        <v>96</v>
      </c>
      <c r="E8">
        <v>102</v>
      </c>
      <c r="F8" s="1">
        <v>672</v>
      </c>
      <c r="G8">
        <v>66</v>
      </c>
      <c r="H8">
        <v>24</v>
      </c>
      <c r="I8">
        <v>6</v>
      </c>
      <c r="J8">
        <v>5</v>
      </c>
      <c r="K8">
        <v>21</v>
      </c>
      <c r="L8">
        <v>1</v>
      </c>
      <c r="M8">
        <v>18</v>
      </c>
    </row>
    <row r="9" spans="1:13" ht="12.75">
      <c r="A9">
        <v>8</v>
      </c>
      <c r="B9">
        <v>793</v>
      </c>
      <c r="C9">
        <v>751</v>
      </c>
      <c r="D9">
        <v>42</v>
      </c>
      <c r="E9">
        <v>110</v>
      </c>
      <c r="F9" s="1">
        <v>541</v>
      </c>
      <c r="G9">
        <v>60</v>
      </c>
      <c r="H9">
        <v>30</v>
      </c>
      <c r="I9">
        <v>9</v>
      </c>
      <c r="J9">
        <v>0</v>
      </c>
      <c r="K9">
        <v>24</v>
      </c>
      <c r="L9">
        <v>7</v>
      </c>
      <c r="M9">
        <v>22</v>
      </c>
    </row>
    <row r="10" spans="1:13" ht="12.75">
      <c r="A10">
        <v>9</v>
      </c>
      <c r="B10">
        <v>821</v>
      </c>
      <c r="C10">
        <v>759</v>
      </c>
      <c r="D10">
        <v>62</v>
      </c>
      <c r="E10">
        <v>104</v>
      </c>
      <c r="F10" s="1">
        <v>583</v>
      </c>
      <c r="G10">
        <v>26</v>
      </c>
      <c r="H10">
        <v>5</v>
      </c>
      <c r="I10">
        <v>3</v>
      </c>
      <c r="J10">
        <v>2</v>
      </c>
      <c r="K10">
        <v>6</v>
      </c>
      <c r="L10">
        <v>2</v>
      </c>
      <c r="M10">
        <v>6</v>
      </c>
    </row>
    <row r="11" spans="1:13" ht="12.75">
      <c r="A11">
        <v>10</v>
      </c>
      <c r="B11">
        <v>762</v>
      </c>
      <c r="C11">
        <v>667</v>
      </c>
      <c r="D11">
        <v>95</v>
      </c>
      <c r="E11">
        <v>116</v>
      </c>
      <c r="F11" s="1">
        <v>582</v>
      </c>
      <c r="G11">
        <v>100</v>
      </c>
      <c r="H11">
        <v>47</v>
      </c>
      <c r="I11">
        <v>16</v>
      </c>
      <c r="J11">
        <v>9</v>
      </c>
      <c r="K11">
        <v>36</v>
      </c>
      <c r="L11">
        <v>6</v>
      </c>
      <c r="M11">
        <v>0</v>
      </c>
    </row>
    <row r="12" spans="1:13" ht="12.75">
      <c r="A12">
        <v>11</v>
      </c>
      <c r="B12">
        <v>773</v>
      </c>
      <c r="C12">
        <v>714</v>
      </c>
      <c r="D12">
        <v>59</v>
      </c>
      <c r="E12">
        <v>99</v>
      </c>
      <c r="F12" s="1">
        <v>571</v>
      </c>
      <c r="G12">
        <v>64</v>
      </c>
      <c r="H12">
        <v>28</v>
      </c>
      <c r="I12">
        <v>8</v>
      </c>
      <c r="J12">
        <v>7</v>
      </c>
      <c r="K12">
        <v>15</v>
      </c>
      <c r="L12">
        <v>15</v>
      </c>
      <c r="M12">
        <v>18</v>
      </c>
    </row>
    <row r="13" spans="1:13" ht="12.75">
      <c r="A13">
        <v>12</v>
      </c>
      <c r="B13">
        <v>766</v>
      </c>
      <c r="C13">
        <v>711</v>
      </c>
      <c r="D13">
        <v>55</v>
      </c>
      <c r="E13">
        <v>73</v>
      </c>
      <c r="F13" s="1">
        <v>27</v>
      </c>
      <c r="G13">
        <v>89</v>
      </c>
      <c r="H13">
        <v>29</v>
      </c>
      <c r="I13">
        <v>16</v>
      </c>
      <c r="J13">
        <v>9</v>
      </c>
      <c r="K13">
        <v>28</v>
      </c>
      <c r="L13">
        <v>18</v>
      </c>
      <c r="M13">
        <v>29</v>
      </c>
    </row>
    <row r="14" spans="1:13" ht="12.75">
      <c r="A14">
        <v>13</v>
      </c>
      <c r="B14">
        <v>819</v>
      </c>
      <c r="C14">
        <v>745</v>
      </c>
      <c r="D14">
        <v>74</v>
      </c>
      <c r="E14">
        <v>127</v>
      </c>
      <c r="F14" s="1">
        <v>664</v>
      </c>
      <c r="G14">
        <v>80</v>
      </c>
      <c r="H14">
        <v>34</v>
      </c>
      <c r="I14">
        <v>8</v>
      </c>
      <c r="J14">
        <v>7</v>
      </c>
      <c r="K14">
        <v>27</v>
      </c>
      <c r="L14">
        <v>14</v>
      </c>
      <c r="M14">
        <v>26</v>
      </c>
    </row>
    <row r="15" spans="1:13" ht="12.75">
      <c r="A15">
        <v>14</v>
      </c>
      <c r="B15">
        <v>681</v>
      </c>
      <c r="C15">
        <v>634</v>
      </c>
      <c r="D15">
        <v>47</v>
      </c>
      <c r="E15">
        <v>122</v>
      </c>
      <c r="F15" s="1">
        <v>507</v>
      </c>
      <c r="G15">
        <v>23</v>
      </c>
      <c r="H15">
        <v>13</v>
      </c>
      <c r="I15">
        <v>6</v>
      </c>
      <c r="J15">
        <v>3</v>
      </c>
      <c r="K15">
        <v>8</v>
      </c>
      <c r="L15">
        <v>1</v>
      </c>
      <c r="M15">
        <v>10</v>
      </c>
    </row>
    <row r="16" spans="1:13" ht="12.75">
      <c r="A16">
        <v>15</v>
      </c>
      <c r="B16">
        <v>952</v>
      </c>
      <c r="C16">
        <v>910</v>
      </c>
      <c r="D16">
        <v>42</v>
      </c>
      <c r="E16">
        <v>95</v>
      </c>
      <c r="F16" s="1">
        <v>559</v>
      </c>
      <c r="G16">
        <v>84</v>
      </c>
      <c r="H16">
        <v>36</v>
      </c>
      <c r="I16">
        <v>17</v>
      </c>
      <c r="J16">
        <v>7</v>
      </c>
      <c r="K16">
        <v>22</v>
      </c>
      <c r="L16">
        <v>11</v>
      </c>
      <c r="M16">
        <v>27</v>
      </c>
    </row>
    <row r="17" spans="1:13" ht="12.75">
      <c r="A17">
        <v>16</v>
      </c>
      <c r="B17">
        <v>757</v>
      </c>
      <c r="C17">
        <v>691</v>
      </c>
      <c r="D17">
        <v>66</v>
      </c>
      <c r="E17">
        <v>118</v>
      </c>
      <c r="F17" s="1">
        <v>649</v>
      </c>
      <c r="G17">
        <v>57</v>
      </c>
      <c r="H17">
        <v>24</v>
      </c>
      <c r="I17">
        <v>11</v>
      </c>
      <c r="J17">
        <v>5</v>
      </c>
      <c r="K17">
        <v>20</v>
      </c>
      <c r="L17">
        <v>12</v>
      </c>
      <c r="M17">
        <v>22</v>
      </c>
    </row>
    <row r="18" spans="1:13" ht="12.75">
      <c r="A18">
        <v>17</v>
      </c>
      <c r="B18">
        <v>1072</v>
      </c>
      <c r="C18">
        <v>999</v>
      </c>
      <c r="D18">
        <v>73</v>
      </c>
      <c r="E18">
        <v>85</v>
      </c>
      <c r="F18" s="1">
        <v>579</v>
      </c>
      <c r="G18">
        <v>86</v>
      </c>
      <c r="H18">
        <v>32</v>
      </c>
      <c r="I18">
        <v>13</v>
      </c>
      <c r="J18">
        <v>3</v>
      </c>
      <c r="K18">
        <v>29</v>
      </c>
      <c r="L18">
        <v>11</v>
      </c>
      <c r="M18">
        <v>27</v>
      </c>
    </row>
    <row r="19" spans="1:13" ht="12.75">
      <c r="A19">
        <v>18</v>
      </c>
      <c r="B19">
        <v>915</v>
      </c>
      <c r="C19">
        <v>873</v>
      </c>
      <c r="D19">
        <v>42</v>
      </c>
      <c r="E19">
        <v>108</v>
      </c>
      <c r="F19" s="1">
        <v>580</v>
      </c>
      <c r="G19">
        <v>70</v>
      </c>
      <c r="H19">
        <v>40</v>
      </c>
      <c r="I19">
        <v>8</v>
      </c>
      <c r="J19">
        <v>6</v>
      </c>
      <c r="K19">
        <v>31</v>
      </c>
      <c r="L19">
        <v>4</v>
      </c>
      <c r="M19">
        <v>31</v>
      </c>
    </row>
    <row r="20" spans="1:13" ht="12.75">
      <c r="A20">
        <v>19</v>
      </c>
      <c r="B20">
        <v>522</v>
      </c>
      <c r="C20">
        <v>489</v>
      </c>
      <c r="D20">
        <v>33</v>
      </c>
      <c r="E20">
        <v>160</v>
      </c>
      <c r="F20" s="1">
        <v>910</v>
      </c>
      <c r="G20">
        <v>57</v>
      </c>
      <c r="H20">
        <v>28</v>
      </c>
      <c r="I20">
        <v>8</v>
      </c>
      <c r="J20">
        <v>4</v>
      </c>
      <c r="K20">
        <v>20</v>
      </c>
      <c r="L20">
        <v>10</v>
      </c>
      <c r="M20">
        <v>23</v>
      </c>
    </row>
    <row r="21" spans="1:13" ht="12.75">
      <c r="A21">
        <v>20</v>
      </c>
      <c r="B21">
        <v>980</v>
      </c>
      <c r="C21">
        <v>928</v>
      </c>
      <c r="D21">
        <v>52</v>
      </c>
      <c r="E21">
        <v>81</v>
      </c>
      <c r="F21" s="1">
        <v>526</v>
      </c>
      <c r="G21">
        <v>65</v>
      </c>
      <c r="H21">
        <v>35</v>
      </c>
      <c r="I21">
        <v>54</v>
      </c>
      <c r="J21">
        <v>56</v>
      </c>
      <c r="K21">
        <v>38</v>
      </c>
      <c r="L21">
        <v>52</v>
      </c>
      <c r="M21">
        <v>27</v>
      </c>
    </row>
    <row r="22" spans="1:13" ht="12.75">
      <c r="A22">
        <v>21</v>
      </c>
      <c r="B22">
        <v>806</v>
      </c>
      <c r="C22">
        <v>777</v>
      </c>
      <c r="D22">
        <v>29</v>
      </c>
      <c r="E22">
        <v>108</v>
      </c>
      <c r="F22" s="1">
        <v>609</v>
      </c>
      <c r="G22">
        <v>76</v>
      </c>
      <c r="H22">
        <v>45</v>
      </c>
      <c r="I22">
        <v>68</v>
      </c>
      <c r="J22">
        <v>68</v>
      </c>
      <c r="K22">
        <v>54</v>
      </c>
      <c r="L22">
        <v>52</v>
      </c>
      <c r="M22">
        <v>26</v>
      </c>
    </row>
    <row r="23" spans="1:13" ht="12.75">
      <c r="A23">
        <v>22</v>
      </c>
      <c r="B23">
        <v>805</v>
      </c>
      <c r="C23">
        <v>762</v>
      </c>
      <c r="D23">
        <v>43</v>
      </c>
      <c r="E23">
        <v>105</v>
      </c>
      <c r="F23" s="1">
        <v>581</v>
      </c>
      <c r="G23">
        <v>88</v>
      </c>
      <c r="H23">
        <v>43</v>
      </c>
      <c r="I23">
        <v>10</v>
      </c>
      <c r="J23">
        <v>4</v>
      </c>
      <c r="K23">
        <v>40</v>
      </c>
      <c r="L23">
        <v>15</v>
      </c>
      <c r="M23">
        <v>35</v>
      </c>
    </row>
    <row r="24" spans="1:13" ht="12.75">
      <c r="A24">
        <v>23</v>
      </c>
      <c r="B24">
        <v>492</v>
      </c>
      <c r="C24">
        <v>458</v>
      </c>
      <c r="D24">
        <v>34</v>
      </c>
      <c r="E24">
        <v>109</v>
      </c>
      <c r="F24" s="1">
        <v>555</v>
      </c>
      <c r="G24">
        <v>60</v>
      </c>
      <c r="H24">
        <v>22</v>
      </c>
      <c r="I24">
        <v>9</v>
      </c>
      <c r="J24">
        <v>4</v>
      </c>
      <c r="K24">
        <v>27</v>
      </c>
      <c r="L24">
        <v>9</v>
      </c>
      <c r="M24">
        <v>21</v>
      </c>
    </row>
    <row r="25" spans="1:13" ht="12.75">
      <c r="A25">
        <v>24</v>
      </c>
      <c r="B25">
        <v>796</v>
      </c>
      <c r="C25">
        <v>756</v>
      </c>
      <c r="D25">
        <v>40</v>
      </c>
      <c r="E25">
        <v>98</v>
      </c>
      <c r="F25" s="1">
        <v>628</v>
      </c>
      <c r="G25">
        <v>74</v>
      </c>
      <c r="H25">
        <v>42</v>
      </c>
      <c r="I25">
        <v>16</v>
      </c>
      <c r="J25">
        <v>2</v>
      </c>
      <c r="K25">
        <v>35</v>
      </c>
      <c r="L25">
        <v>18</v>
      </c>
      <c r="M25">
        <v>38</v>
      </c>
    </row>
    <row r="26" spans="1:13" ht="12.75">
      <c r="A26">
        <v>25</v>
      </c>
      <c r="B26">
        <v>814</v>
      </c>
      <c r="C26">
        <v>765</v>
      </c>
      <c r="D26">
        <v>49</v>
      </c>
      <c r="E26">
        <v>99</v>
      </c>
      <c r="F26" s="1">
        <v>362</v>
      </c>
      <c r="G26">
        <v>70</v>
      </c>
      <c r="H26">
        <v>29</v>
      </c>
      <c r="I26">
        <v>13</v>
      </c>
      <c r="J26">
        <v>4</v>
      </c>
      <c r="K26">
        <v>24</v>
      </c>
      <c r="L26">
        <v>6</v>
      </c>
      <c r="M26">
        <v>23</v>
      </c>
    </row>
    <row r="27" spans="1:13" ht="12.75">
      <c r="A27">
        <v>26</v>
      </c>
      <c r="B27">
        <v>983</v>
      </c>
      <c r="C27">
        <v>881</v>
      </c>
      <c r="D27">
        <v>102</v>
      </c>
      <c r="E27">
        <v>84</v>
      </c>
      <c r="F27" s="1">
        <v>570</v>
      </c>
      <c r="G27">
        <v>21</v>
      </c>
      <c r="H27">
        <v>11</v>
      </c>
      <c r="I27">
        <v>1</v>
      </c>
      <c r="J27">
        <v>2</v>
      </c>
      <c r="K27">
        <v>10</v>
      </c>
      <c r="L27">
        <v>4</v>
      </c>
      <c r="M27">
        <v>7</v>
      </c>
    </row>
    <row r="28" spans="1:13" ht="12.75">
      <c r="A28">
        <v>27</v>
      </c>
      <c r="B28">
        <v>399</v>
      </c>
      <c r="C28">
        <v>324</v>
      </c>
      <c r="D28">
        <v>75</v>
      </c>
      <c r="E28">
        <v>142</v>
      </c>
      <c r="F28" s="1">
        <v>716</v>
      </c>
      <c r="G28">
        <v>67</v>
      </c>
      <c r="H28">
        <v>37</v>
      </c>
      <c r="I28">
        <v>13</v>
      </c>
      <c r="J28">
        <v>3</v>
      </c>
      <c r="K28">
        <v>32</v>
      </c>
      <c r="L28">
        <v>11</v>
      </c>
      <c r="M28">
        <v>6</v>
      </c>
    </row>
    <row r="29" spans="1:13" ht="12.75">
      <c r="A29">
        <v>28</v>
      </c>
      <c r="B29">
        <v>122</v>
      </c>
      <c r="C29">
        <v>93</v>
      </c>
      <c r="D29">
        <v>29</v>
      </c>
      <c r="E29">
        <v>75</v>
      </c>
      <c r="F29" s="1">
        <v>677</v>
      </c>
      <c r="G29">
        <v>43</v>
      </c>
      <c r="H29">
        <v>22</v>
      </c>
      <c r="I29">
        <v>30</v>
      </c>
      <c r="J29">
        <v>2</v>
      </c>
      <c r="K29">
        <v>25</v>
      </c>
      <c r="L29">
        <v>5</v>
      </c>
      <c r="M29">
        <v>24</v>
      </c>
    </row>
    <row r="30" spans="1:13" ht="12.75">
      <c r="A30">
        <v>29</v>
      </c>
      <c r="B30">
        <v>838</v>
      </c>
      <c r="C30">
        <v>759</v>
      </c>
      <c r="D30">
        <v>79</v>
      </c>
      <c r="E30">
        <v>12</v>
      </c>
      <c r="F30" s="1">
        <v>182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2.75">
      <c r="A31">
        <v>30</v>
      </c>
      <c r="B31">
        <v>427</v>
      </c>
      <c r="C31">
        <v>390</v>
      </c>
      <c r="D31">
        <v>37</v>
      </c>
      <c r="E31">
        <v>16</v>
      </c>
      <c r="F31" s="1">
        <v>322</v>
      </c>
      <c r="G31">
        <v>55</v>
      </c>
      <c r="H31">
        <v>27</v>
      </c>
      <c r="I31">
        <v>16</v>
      </c>
      <c r="J31">
        <v>3</v>
      </c>
      <c r="K31">
        <v>31</v>
      </c>
      <c r="L31">
        <v>12</v>
      </c>
      <c r="M31">
        <v>25</v>
      </c>
    </row>
    <row r="32" spans="1:13" ht="12.75">
      <c r="A32">
        <v>31</v>
      </c>
      <c r="B32">
        <v>991</v>
      </c>
      <c r="C32">
        <v>874</v>
      </c>
      <c r="D32">
        <v>117</v>
      </c>
      <c r="E32">
        <v>39</v>
      </c>
      <c r="F32" s="1">
        <v>370</v>
      </c>
      <c r="G32">
        <v>26</v>
      </c>
      <c r="H32">
        <v>10</v>
      </c>
      <c r="I32">
        <v>7</v>
      </c>
      <c r="J32">
        <v>2</v>
      </c>
      <c r="K32">
        <v>8</v>
      </c>
      <c r="L32">
        <v>0</v>
      </c>
      <c r="M32">
        <v>8</v>
      </c>
    </row>
    <row r="33" spans="1:13" ht="12.75">
      <c r="A33">
        <v>32</v>
      </c>
      <c r="B33">
        <v>725</v>
      </c>
      <c r="C33">
        <v>657</v>
      </c>
      <c r="D33">
        <v>58</v>
      </c>
      <c r="E33">
        <v>98</v>
      </c>
      <c r="F33" s="1">
        <v>539</v>
      </c>
      <c r="G33">
        <v>113</v>
      </c>
      <c r="H33">
        <v>50</v>
      </c>
      <c r="I33">
        <v>19</v>
      </c>
      <c r="J33">
        <v>13</v>
      </c>
      <c r="K33">
        <v>49</v>
      </c>
      <c r="L33">
        <v>17</v>
      </c>
      <c r="M33">
        <v>44</v>
      </c>
    </row>
    <row r="34" spans="1:13" ht="12.75">
      <c r="A34">
        <v>33</v>
      </c>
      <c r="B34">
        <v>828</v>
      </c>
      <c r="C34">
        <v>759</v>
      </c>
      <c r="D34">
        <v>69</v>
      </c>
      <c r="E34">
        <v>79</v>
      </c>
      <c r="F34" s="1">
        <v>617</v>
      </c>
      <c r="G34">
        <v>18</v>
      </c>
      <c r="H34">
        <v>14</v>
      </c>
      <c r="I34">
        <v>7</v>
      </c>
      <c r="J34">
        <v>1</v>
      </c>
      <c r="K34">
        <v>16</v>
      </c>
      <c r="L34">
        <v>7</v>
      </c>
      <c r="M34">
        <v>14</v>
      </c>
    </row>
    <row r="35" spans="1:13" ht="12.75">
      <c r="A35">
        <v>34</v>
      </c>
      <c r="B35">
        <v>767</v>
      </c>
      <c r="C35">
        <v>684</v>
      </c>
      <c r="D35">
        <v>83</v>
      </c>
      <c r="E35">
        <v>64</v>
      </c>
      <c r="F35" s="1">
        <v>339</v>
      </c>
      <c r="G35">
        <v>54</v>
      </c>
      <c r="H35">
        <v>33</v>
      </c>
      <c r="I35">
        <v>6</v>
      </c>
      <c r="J35">
        <v>2</v>
      </c>
      <c r="K35">
        <v>27</v>
      </c>
      <c r="L35">
        <v>8</v>
      </c>
      <c r="M35">
        <v>25</v>
      </c>
    </row>
    <row r="36" spans="1:13" ht="12.75">
      <c r="A36">
        <v>35</v>
      </c>
      <c r="B36">
        <v>942</v>
      </c>
      <c r="C36">
        <v>847</v>
      </c>
      <c r="D36">
        <v>95</v>
      </c>
      <c r="E36">
        <v>122</v>
      </c>
      <c r="F36" s="1">
        <v>535</v>
      </c>
      <c r="G36">
        <v>36</v>
      </c>
      <c r="H36">
        <v>21</v>
      </c>
      <c r="I36">
        <v>7</v>
      </c>
      <c r="J36">
        <v>4</v>
      </c>
      <c r="K36">
        <v>17</v>
      </c>
      <c r="L36">
        <v>5</v>
      </c>
      <c r="M36">
        <v>11</v>
      </c>
    </row>
    <row r="37" spans="1:13" ht="12.75">
      <c r="A37">
        <v>36</v>
      </c>
      <c r="B37">
        <v>665</v>
      </c>
      <c r="C37">
        <v>601</v>
      </c>
      <c r="D37">
        <v>64</v>
      </c>
      <c r="E37">
        <v>110</v>
      </c>
      <c r="F37" s="1">
        <v>669</v>
      </c>
      <c r="G37">
        <v>52</v>
      </c>
      <c r="H37">
        <v>28</v>
      </c>
      <c r="I37">
        <v>11</v>
      </c>
      <c r="J37">
        <v>6</v>
      </c>
      <c r="K37">
        <v>25</v>
      </c>
      <c r="L37">
        <v>9</v>
      </c>
      <c r="M37">
        <v>13</v>
      </c>
    </row>
    <row r="38" spans="1:13" ht="12.75">
      <c r="A38">
        <v>37</v>
      </c>
      <c r="B38">
        <v>318</v>
      </c>
      <c r="C38">
        <v>258</v>
      </c>
      <c r="D38">
        <v>60</v>
      </c>
      <c r="E38">
        <v>75</v>
      </c>
      <c r="F38" s="1">
        <v>573</v>
      </c>
      <c r="G38">
        <v>45</v>
      </c>
      <c r="H38">
        <v>21</v>
      </c>
      <c r="I38">
        <v>7</v>
      </c>
      <c r="J38">
        <v>3</v>
      </c>
      <c r="K38">
        <v>21</v>
      </c>
      <c r="L38">
        <v>7</v>
      </c>
      <c r="M38">
        <v>20</v>
      </c>
    </row>
    <row r="39" spans="1:13" ht="12.75">
      <c r="A39">
        <v>38</v>
      </c>
      <c r="B39">
        <v>393</v>
      </c>
      <c r="C39">
        <v>363</v>
      </c>
      <c r="D39">
        <v>32</v>
      </c>
      <c r="E39">
        <v>71</v>
      </c>
      <c r="F39" s="1">
        <v>557</v>
      </c>
      <c r="G39">
        <v>82</v>
      </c>
      <c r="H39">
        <v>48</v>
      </c>
      <c r="I39">
        <v>20</v>
      </c>
      <c r="J39">
        <v>14</v>
      </c>
      <c r="K39">
        <v>46</v>
      </c>
      <c r="L39">
        <v>25</v>
      </c>
      <c r="M39">
        <v>46</v>
      </c>
    </row>
    <row r="40" spans="1:13" ht="12.75">
      <c r="A40">
        <v>39</v>
      </c>
      <c r="B40">
        <v>1035</v>
      </c>
      <c r="C40">
        <v>933</v>
      </c>
      <c r="D40">
        <v>102</v>
      </c>
      <c r="E40">
        <v>34</v>
      </c>
      <c r="F40" s="1">
        <v>139</v>
      </c>
      <c r="G40">
        <v>11</v>
      </c>
      <c r="H40">
        <v>6</v>
      </c>
      <c r="I40">
        <v>4</v>
      </c>
      <c r="J40">
        <v>4</v>
      </c>
      <c r="K40">
        <v>6</v>
      </c>
      <c r="L40">
        <v>3</v>
      </c>
      <c r="M40">
        <v>6</v>
      </c>
    </row>
    <row r="41" spans="1:13" ht="12.75">
      <c r="A41">
        <v>40</v>
      </c>
      <c r="B41">
        <v>856</v>
      </c>
      <c r="C41">
        <v>777</v>
      </c>
      <c r="D41">
        <v>79</v>
      </c>
      <c r="E41">
        <v>73</v>
      </c>
      <c r="F41" s="1">
        <v>332</v>
      </c>
      <c r="G41">
        <v>98</v>
      </c>
      <c r="H41">
        <v>61</v>
      </c>
      <c r="I41">
        <v>80</v>
      </c>
      <c r="J41">
        <v>92</v>
      </c>
      <c r="K41">
        <v>61</v>
      </c>
      <c r="L41">
        <v>69</v>
      </c>
      <c r="M41">
        <v>40</v>
      </c>
    </row>
    <row r="42" spans="1:13" ht="12.75">
      <c r="A42">
        <v>41</v>
      </c>
      <c r="B42">
        <v>886</v>
      </c>
      <c r="C42">
        <v>797</v>
      </c>
      <c r="D42">
        <v>89</v>
      </c>
      <c r="E42">
        <v>124</v>
      </c>
      <c r="F42" s="1">
        <v>752</v>
      </c>
      <c r="G42">
        <v>55</v>
      </c>
      <c r="H42">
        <v>30</v>
      </c>
      <c r="I42">
        <v>11</v>
      </c>
      <c r="J42">
        <v>5</v>
      </c>
      <c r="K42">
        <v>26</v>
      </c>
      <c r="L42">
        <v>2</v>
      </c>
      <c r="M42">
        <v>25</v>
      </c>
    </row>
    <row r="43" spans="1:13" ht="12.75">
      <c r="A43">
        <v>42</v>
      </c>
      <c r="B43">
        <v>832</v>
      </c>
      <c r="C43">
        <v>730</v>
      </c>
      <c r="D43">
        <v>102</v>
      </c>
      <c r="E43">
        <v>83</v>
      </c>
      <c r="F43" s="1">
        <v>465</v>
      </c>
      <c r="G43">
        <v>70</v>
      </c>
      <c r="H43">
        <v>35</v>
      </c>
      <c r="I43">
        <v>21</v>
      </c>
      <c r="J43">
        <v>7</v>
      </c>
      <c r="K43">
        <v>31</v>
      </c>
      <c r="L43">
        <v>4</v>
      </c>
      <c r="M43">
        <v>34</v>
      </c>
    </row>
    <row r="44" spans="1:13" ht="12.75">
      <c r="A44">
        <v>43</v>
      </c>
      <c r="B44">
        <v>992</v>
      </c>
      <c r="C44">
        <v>867</v>
      </c>
      <c r="D44">
        <v>125</v>
      </c>
      <c r="E44">
        <v>115</v>
      </c>
      <c r="F44" s="1">
        <v>545</v>
      </c>
      <c r="G44">
        <v>68</v>
      </c>
      <c r="H44">
        <v>38</v>
      </c>
      <c r="I44">
        <v>10</v>
      </c>
      <c r="J44">
        <v>6</v>
      </c>
      <c r="K44">
        <v>28</v>
      </c>
      <c r="L44">
        <v>10</v>
      </c>
      <c r="M44">
        <v>23</v>
      </c>
    </row>
    <row r="45" spans="1:13" ht="12.75">
      <c r="A45">
        <v>44</v>
      </c>
      <c r="B45">
        <v>917</v>
      </c>
      <c r="C45">
        <v>837</v>
      </c>
      <c r="D45">
        <v>80</v>
      </c>
      <c r="E45">
        <v>115</v>
      </c>
      <c r="F45" s="1">
        <v>695</v>
      </c>
      <c r="G45">
        <v>63</v>
      </c>
      <c r="H45">
        <v>35</v>
      </c>
      <c r="I45">
        <v>12</v>
      </c>
      <c r="J45">
        <v>8</v>
      </c>
      <c r="K45">
        <v>30</v>
      </c>
      <c r="L45">
        <v>9</v>
      </c>
      <c r="M45">
        <v>30</v>
      </c>
    </row>
    <row r="46" spans="1:13" ht="12.75">
      <c r="A46">
        <v>45</v>
      </c>
      <c r="B46">
        <v>576</v>
      </c>
      <c r="C46">
        <v>502</v>
      </c>
      <c r="D46">
        <v>74</v>
      </c>
      <c r="E46">
        <v>78</v>
      </c>
      <c r="F46" s="1">
        <v>541</v>
      </c>
      <c r="G46">
        <v>24</v>
      </c>
      <c r="H46">
        <v>15</v>
      </c>
      <c r="I46">
        <v>9</v>
      </c>
      <c r="J46">
        <v>4</v>
      </c>
      <c r="K46">
        <v>11</v>
      </c>
      <c r="L46">
        <v>2</v>
      </c>
      <c r="M46">
        <v>12</v>
      </c>
    </row>
    <row r="47" spans="1:13" ht="12.75">
      <c r="A47">
        <v>46</v>
      </c>
      <c r="B47">
        <v>1041</v>
      </c>
      <c r="C47">
        <v>896</v>
      </c>
      <c r="D47">
        <v>145</v>
      </c>
      <c r="E47">
        <v>87</v>
      </c>
      <c r="F47" s="1">
        <v>678</v>
      </c>
      <c r="G47">
        <v>124</v>
      </c>
      <c r="H47">
        <v>58</v>
      </c>
      <c r="I47">
        <v>22</v>
      </c>
      <c r="J47">
        <v>14</v>
      </c>
      <c r="K47">
        <v>49</v>
      </c>
      <c r="L47">
        <v>24</v>
      </c>
      <c r="M47">
        <v>25</v>
      </c>
    </row>
    <row r="48" spans="1:13" ht="12.75">
      <c r="A48">
        <v>47</v>
      </c>
      <c r="B48">
        <v>987</v>
      </c>
      <c r="C48">
        <v>864</v>
      </c>
      <c r="D48">
        <v>123</v>
      </c>
      <c r="E48">
        <v>107</v>
      </c>
      <c r="F48" s="1">
        <v>240</v>
      </c>
      <c r="G48">
        <v>55</v>
      </c>
      <c r="H48">
        <v>27</v>
      </c>
      <c r="I48">
        <v>8</v>
      </c>
      <c r="J48">
        <v>6</v>
      </c>
      <c r="K48">
        <v>24</v>
      </c>
      <c r="L48">
        <v>11</v>
      </c>
      <c r="M48">
        <v>25</v>
      </c>
    </row>
    <row r="49" spans="1:13" ht="12.75">
      <c r="A49">
        <v>48</v>
      </c>
      <c r="B49">
        <v>791</v>
      </c>
      <c r="C49">
        <v>683</v>
      </c>
      <c r="D49">
        <v>107</v>
      </c>
      <c r="E49">
        <v>107</v>
      </c>
      <c r="F49" s="1">
        <v>641</v>
      </c>
      <c r="G49">
        <v>101</v>
      </c>
      <c r="H49">
        <v>43</v>
      </c>
      <c r="I49">
        <v>18</v>
      </c>
      <c r="J49">
        <v>7</v>
      </c>
      <c r="K49">
        <v>36</v>
      </c>
      <c r="L49">
        <v>28</v>
      </c>
      <c r="M49">
        <v>49</v>
      </c>
    </row>
    <row r="50" spans="1:13" ht="12.75">
      <c r="A50">
        <v>49</v>
      </c>
      <c r="B50">
        <v>830</v>
      </c>
      <c r="C50">
        <v>729</v>
      </c>
      <c r="D50">
        <v>101</v>
      </c>
      <c r="E50">
        <v>99</v>
      </c>
      <c r="F50" s="1">
        <v>904</v>
      </c>
      <c r="G50">
        <v>75</v>
      </c>
      <c r="H50">
        <v>28</v>
      </c>
      <c r="I50">
        <v>12</v>
      </c>
      <c r="J50">
        <v>8</v>
      </c>
      <c r="K50">
        <v>23</v>
      </c>
      <c r="L50">
        <v>17</v>
      </c>
      <c r="M50">
        <v>25</v>
      </c>
    </row>
    <row r="51" spans="1:13" ht="12.75">
      <c r="A51">
        <v>50</v>
      </c>
      <c r="B51">
        <v>623</v>
      </c>
      <c r="C51">
        <v>534</v>
      </c>
      <c r="D51">
        <v>89</v>
      </c>
      <c r="E51">
        <v>83</v>
      </c>
      <c r="F51" s="1">
        <v>505</v>
      </c>
      <c r="G51">
        <v>31</v>
      </c>
      <c r="H51">
        <v>14</v>
      </c>
      <c r="I51">
        <v>3</v>
      </c>
      <c r="J51">
        <v>5</v>
      </c>
      <c r="K51">
        <v>18</v>
      </c>
      <c r="L51">
        <v>10</v>
      </c>
      <c r="M51">
        <v>16</v>
      </c>
    </row>
    <row r="52" spans="1:13" ht="12.75">
      <c r="A52">
        <v>51</v>
      </c>
      <c r="B52">
        <v>484</v>
      </c>
      <c r="C52">
        <v>382</v>
      </c>
      <c r="D52">
        <v>102</v>
      </c>
      <c r="E52">
        <v>90</v>
      </c>
      <c r="F52" s="1">
        <v>579</v>
      </c>
      <c r="G52">
        <v>89</v>
      </c>
      <c r="H52">
        <v>36</v>
      </c>
      <c r="I52">
        <v>14</v>
      </c>
      <c r="J52">
        <v>11</v>
      </c>
      <c r="K52">
        <v>33</v>
      </c>
      <c r="L52">
        <v>26</v>
      </c>
      <c r="M52">
        <v>35</v>
      </c>
    </row>
    <row r="53" spans="1:13" ht="12.75">
      <c r="A53">
        <v>52</v>
      </c>
      <c r="B53">
        <v>279</v>
      </c>
      <c r="C53">
        <v>214</v>
      </c>
      <c r="D53">
        <v>65</v>
      </c>
      <c r="E53">
        <v>92</v>
      </c>
      <c r="F53" s="1">
        <v>608</v>
      </c>
      <c r="G53">
        <v>58</v>
      </c>
      <c r="H53">
        <v>25</v>
      </c>
      <c r="I53">
        <v>17</v>
      </c>
      <c r="J53">
        <v>9</v>
      </c>
      <c r="K53">
        <v>22</v>
      </c>
      <c r="L53">
        <v>5</v>
      </c>
      <c r="M53">
        <v>24</v>
      </c>
    </row>
    <row r="54" spans="1:13" ht="12.75">
      <c r="A54">
        <v>53</v>
      </c>
      <c r="B54">
        <v>10</v>
      </c>
      <c r="C54">
        <v>9</v>
      </c>
      <c r="D54">
        <v>1</v>
      </c>
      <c r="E54">
        <v>50</v>
      </c>
      <c r="F54" s="1">
        <v>430</v>
      </c>
      <c r="G54">
        <v>15</v>
      </c>
      <c r="H54">
        <v>6</v>
      </c>
      <c r="I54">
        <v>3</v>
      </c>
      <c r="J54">
        <v>2</v>
      </c>
      <c r="K54">
        <v>7</v>
      </c>
      <c r="L54">
        <v>2</v>
      </c>
      <c r="M54">
        <v>5</v>
      </c>
    </row>
    <row r="55" spans="1:13" ht="12.75">
      <c r="A55">
        <v>54</v>
      </c>
      <c r="B55">
        <v>555</v>
      </c>
      <c r="C55">
        <v>493</v>
      </c>
      <c r="D55">
        <v>62</v>
      </c>
      <c r="E55">
        <v>22</v>
      </c>
      <c r="F55" s="1">
        <v>191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ht="12.75">
      <c r="A56">
        <v>55</v>
      </c>
      <c r="B56">
        <v>631</v>
      </c>
      <c r="C56">
        <v>435</v>
      </c>
      <c r="D56">
        <v>143</v>
      </c>
      <c r="E56">
        <v>55</v>
      </c>
      <c r="F56" s="1">
        <v>104</v>
      </c>
      <c r="G56">
        <v>49</v>
      </c>
      <c r="H56">
        <v>22</v>
      </c>
      <c r="I56">
        <v>33</v>
      </c>
      <c r="J56">
        <v>38</v>
      </c>
      <c r="K56">
        <v>26</v>
      </c>
      <c r="L56">
        <v>39</v>
      </c>
      <c r="M56">
        <v>29</v>
      </c>
    </row>
    <row r="57" spans="1:13" ht="12.75">
      <c r="A57">
        <v>56</v>
      </c>
      <c r="B57">
        <v>716</v>
      </c>
      <c r="C57">
        <v>578</v>
      </c>
      <c r="D57">
        <v>138</v>
      </c>
      <c r="E57">
        <v>98</v>
      </c>
      <c r="F57" s="1">
        <v>595</v>
      </c>
      <c r="G57">
        <v>110</v>
      </c>
      <c r="H57">
        <v>47</v>
      </c>
      <c r="I57">
        <v>16</v>
      </c>
      <c r="J57">
        <v>10</v>
      </c>
      <c r="K57">
        <v>39</v>
      </c>
      <c r="L57">
        <v>28</v>
      </c>
      <c r="M57">
        <v>40</v>
      </c>
    </row>
    <row r="58" spans="1:13" ht="12.75">
      <c r="A58">
        <v>57</v>
      </c>
      <c r="B58">
        <v>999</v>
      </c>
      <c r="C58">
        <v>867</v>
      </c>
      <c r="D58">
        <v>132</v>
      </c>
      <c r="E58">
        <v>53</v>
      </c>
      <c r="F58" s="1">
        <v>361</v>
      </c>
      <c r="G58">
        <v>33</v>
      </c>
      <c r="H58">
        <v>18</v>
      </c>
      <c r="I58">
        <v>3</v>
      </c>
      <c r="J58">
        <v>3</v>
      </c>
      <c r="K58">
        <v>15</v>
      </c>
      <c r="L58">
        <v>8</v>
      </c>
      <c r="M58">
        <v>15</v>
      </c>
    </row>
    <row r="59" spans="1:13" ht="12.75">
      <c r="A59">
        <v>58</v>
      </c>
      <c r="B59">
        <v>299</v>
      </c>
      <c r="C59">
        <v>223</v>
      </c>
      <c r="D59">
        <v>76</v>
      </c>
      <c r="E59">
        <v>151</v>
      </c>
      <c r="F59" s="1">
        <v>969</v>
      </c>
      <c r="G59">
        <v>50</v>
      </c>
      <c r="H59">
        <v>29</v>
      </c>
      <c r="I59">
        <v>11</v>
      </c>
      <c r="J59">
        <v>7</v>
      </c>
      <c r="K59">
        <v>25</v>
      </c>
      <c r="L59">
        <v>7</v>
      </c>
      <c r="M59">
        <v>25</v>
      </c>
    </row>
    <row r="60" spans="1:13" ht="12.75">
      <c r="A60">
        <v>59</v>
      </c>
      <c r="B60">
        <v>614</v>
      </c>
      <c r="C60">
        <v>493</v>
      </c>
      <c r="D60">
        <v>121</v>
      </c>
      <c r="E60">
        <v>52</v>
      </c>
      <c r="F60" s="1">
        <v>363</v>
      </c>
      <c r="G60">
        <v>38</v>
      </c>
      <c r="H60">
        <v>17</v>
      </c>
      <c r="I60">
        <v>13</v>
      </c>
      <c r="J60">
        <v>8</v>
      </c>
      <c r="K60">
        <v>19</v>
      </c>
      <c r="L60">
        <v>6</v>
      </c>
      <c r="M60">
        <v>17</v>
      </c>
    </row>
    <row r="61" spans="1:13" ht="12.75">
      <c r="A61">
        <v>60</v>
      </c>
      <c r="B61">
        <v>575</v>
      </c>
      <c r="C61">
        <v>475</v>
      </c>
      <c r="D61">
        <v>100</v>
      </c>
      <c r="E61">
        <v>61</v>
      </c>
      <c r="F61" s="1">
        <v>465</v>
      </c>
      <c r="G61">
        <v>175</v>
      </c>
      <c r="H61">
        <v>70</v>
      </c>
      <c r="I61">
        <v>36</v>
      </c>
      <c r="J61">
        <v>16</v>
      </c>
      <c r="K61">
        <v>62</v>
      </c>
      <c r="L61">
        <v>24</v>
      </c>
      <c r="M61">
        <v>90</v>
      </c>
    </row>
    <row r="62" spans="1:13" ht="12.75">
      <c r="A62">
        <v>61</v>
      </c>
      <c r="B62">
        <v>764</v>
      </c>
      <c r="C62">
        <v>613</v>
      </c>
      <c r="D62">
        <v>151</v>
      </c>
      <c r="E62">
        <v>79</v>
      </c>
      <c r="F62" s="1">
        <v>623</v>
      </c>
      <c r="G62">
        <v>36</v>
      </c>
      <c r="H62">
        <v>11</v>
      </c>
      <c r="I62">
        <v>3</v>
      </c>
      <c r="J62">
        <v>1</v>
      </c>
      <c r="K62">
        <v>8</v>
      </c>
      <c r="L62">
        <v>0</v>
      </c>
      <c r="M62">
        <v>9</v>
      </c>
    </row>
    <row r="63" spans="1:13" ht="12.75">
      <c r="A63">
        <v>62</v>
      </c>
      <c r="B63">
        <v>623</v>
      </c>
      <c r="C63">
        <v>502</v>
      </c>
      <c r="D63">
        <v>121</v>
      </c>
      <c r="E63">
        <v>120</v>
      </c>
      <c r="F63" s="1">
        <v>421</v>
      </c>
      <c r="G63">
        <v>46</v>
      </c>
      <c r="H63">
        <v>29</v>
      </c>
      <c r="I63">
        <v>10</v>
      </c>
      <c r="J63">
        <v>11</v>
      </c>
      <c r="K63">
        <v>25</v>
      </c>
      <c r="L63">
        <v>8</v>
      </c>
      <c r="M63">
        <v>27</v>
      </c>
    </row>
    <row r="64" spans="1:13" ht="12.75">
      <c r="A64">
        <v>63</v>
      </c>
      <c r="B64">
        <v>990</v>
      </c>
      <c r="C64">
        <v>821</v>
      </c>
      <c r="D64">
        <v>169</v>
      </c>
      <c r="E64">
        <v>108</v>
      </c>
      <c r="F64" s="1">
        <v>586</v>
      </c>
      <c r="G64">
        <v>85</v>
      </c>
      <c r="H64">
        <v>30</v>
      </c>
      <c r="I64">
        <v>11</v>
      </c>
      <c r="J64">
        <v>10</v>
      </c>
      <c r="K64">
        <v>23</v>
      </c>
      <c r="L64">
        <v>11</v>
      </c>
      <c r="M64">
        <v>26</v>
      </c>
    </row>
    <row r="65" spans="1:13" ht="12.75">
      <c r="A65">
        <v>64</v>
      </c>
      <c r="B65">
        <v>733</v>
      </c>
      <c r="C65">
        <v>618</v>
      </c>
      <c r="D65">
        <v>115</v>
      </c>
      <c r="E65">
        <v>133</v>
      </c>
      <c r="F65" s="1">
        <v>717</v>
      </c>
      <c r="G65">
        <v>81</v>
      </c>
      <c r="H65">
        <v>36</v>
      </c>
      <c r="I65">
        <v>22</v>
      </c>
      <c r="J65">
        <v>13</v>
      </c>
      <c r="K65">
        <v>28</v>
      </c>
      <c r="L65">
        <v>9</v>
      </c>
      <c r="M65">
        <v>32</v>
      </c>
    </row>
    <row r="66" spans="1:13" ht="12.75">
      <c r="A66">
        <v>65</v>
      </c>
      <c r="B66">
        <v>239</v>
      </c>
      <c r="C66">
        <v>190</v>
      </c>
      <c r="D66">
        <v>49</v>
      </c>
      <c r="E66">
        <v>87</v>
      </c>
      <c r="F66" s="1">
        <v>626</v>
      </c>
      <c r="G66">
        <v>89</v>
      </c>
      <c r="H66">
        <v>55</v>
      </c>
      <c r="I66">
        <v>71</v>
      </c>
      <c r="J66">
        <v>75</v>
      </c>
      <c r="K66">
        <v>59</v>
      </c>
      <c r="L66">
        <v>70</v>
      </c>
      <c r="M66">
        <v>30</v>
      </c>
    </row>
    <row r="67" spans="1:13" ht="12.75">
      <c r="A67">
        <v>66</v>
      </c>
      <c r="B67">
        <v>232</v>
      </c>
      <c r="C67">
        <v>171</v>
      </c>
      <c r="D67">
        <v>61</v>
      </c>
      <c r="E67">
        <v>45</v>
      </c>
      <c r="F67" s="1">
        <v>427</v>
      </c>
      <c r="G67">
        <v>23</v>
      </c>
      <c r="H67">
        <v>13</v>
      </c>
      <c r="I67">
        <v>19</v>
      </c>
      <c r="J67">
        <v>20</v>
      </c>
      <c r="K67">
        <v>18</v>
      </c>
      <c r="L67">
        <v>18</v>
      </c>
      <c r="M67">
        <v>8</v>
      </c>
    </row>
    <row r="68" spans="1:13" ht="12.75">
      <c r="A68">
        <v>67</v>
      </c>
      <c r="B68">
        <v>647</v>
      </c>
      <c r="C68">
        <v>544</v>
      </c>
      <c r="D68">
        <v>103</v>
      </c>
      <c r="E68">
        <v>53</v>
      </c>
      <c r="F68" s="1">
        <v>264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ht="12.75">
      <c r="A69">
        <v>68</v>
      </c>
      <c r="B69">
        <v>833</v>
      </c>
      <c r="C69">
        <v>690</v>
      </c>
      <c r="D69">
        <v>143</v>
      </c>
      <c r="E69">
        <v>67</v>
      </c>
      <c r="F69" s="1">
        <v>330</v>
      </c>
      <c r="G69">
        <v>43</v>
      </c>
      <c r="H69">
        <v>24</v>
      </c>
      <c r="I69">
        <v>13</v>
      </c>
      <c r="J69">
        <v>7</v>
      </c>
      <c r="K69">
        <v>18</v>
      </c>
      <c r="L69">
        <v>5</v>
      </c>
      <c r="M69">
        <v>18</v>
      </c>
    </row>
    <row r="70" spans="1:13" ht="12.75">
      <c r="A70">
        <v>69</v>
      </c>
      <c r="B70">
        <v>894</v>
      </c>
      <c r="C70">
        <v>752</v>
      </c>
      <c r="D70">
        <v>142</v>
      </c>
      <c r="E70">
        <v>81</v>
      </c>
      <c r="F70" s="1">
        <v>375</v>
      </c>
      <c r="G70">
        <v>115</v>
      </c>
      <c r="H70">
        <v>41</v>
      </c>
      <c r="I70">
        <v>24</v>
      </c>
      <c r="J70">
        <v>20</v>
      </c>
      <c r="K70">
        <v>42</v>
      </c>
      <c r="L70">
        <v>20</v>
      </c>
      <c r="M70">
        <v>38</v>
      </c>
    </row>
    <row r="71" spans="1:13" ht="12.75">
      <c r="A71">
        <v>70</v>
      </c>
      <c r="B71">
        <v>748</v>
      </c>
      <c r="C71">
        <v>615</v>
      </c>
      <c r="D71">
        <v>133</v>
      </c>
      <c r="E71">
        <v>98</v>
      </c>
      <c r="F71" s="1">
        <v>735</v>
      </c>
      <c r="G71">
        <v>46</v>
      </c>
      <c r="H71">
        <v>48</v>
      </c>
      <c r="I71">
        <v>33</v>
      </c>
      <c r="J71">
        <v>22</v>
      </c>
      <c r="K71">
        <v>45</v>
      </c>
      <c r="L71">
        <v>16</v>
      </c>
      <c r="M71">
        <v>46</v>
      </c>
    </row>
    <row r="72" spans="1:13" ht="12.75">
      <c r="A72">
        <v>71</v>
      </c>
      <c r="B72">
        <v>707</v>
      </c>
      <c r="C72">
        <v>590</v>
      </c>
      <c r="D72">
        <v>117</v>
      </c>
      <c r="E72">
        <v>122</v>
      </c>
      <c r="F72" s="1">
        <v>368</v>
      </c>
      <c r="G72">
        <v>62</v>
      </c>
      <c r="H72">
        <v>31</v>
      </c>
      <c r="I72">
        <v>14</v>
      </c>
      <c r="J72">
        <v>14</v>
      </c>
      <c r="K72">
        <v>31</v>
      </c>
      <c r="L72">
        <v>19</v>
      </c>
      <c r="M72">
        <v>32</v>
      </c>
    </row>
    <row r="73" spans="1:13" ht="12.75">
      <c r="A73">
        <v>72</v>
      </c>
      <c r="B73">
        <v>772</v>
      </c>
      <c r="C73">
        <v>615</v>
      </c>
      <c r="D73">
        <v>157</v>
      </c>
      <c r="E73">
        <v>148</v>
      </c>
      <c r="F73" s="1">
        <v>741</v>
      </c>
      <c r="G73">
        <v>112</v>
      </c>
      <c r="H73">
        <v>51</v>
      </c>
      <c r="I73">
        <v>30</v>
      </c>
      <c r="J73">
        <v>16</v>
      </c>
      <c r="K73">
        <v>51</v>
      </c>
      <c r="L73">
        <v>21</v>
      </c>
      <c r="M73">
        <v>47</v>
      </c>
    </row>
    <row r="74" spans="1:13" ht="12.75">
      <c r="A74">
        <v>73</v>
      </c>
      <c r="B74">
        <v>846</v>
      </c>
      <c r="C74">
        <v>716</v>
      </c>
      <c r="D74">
        <v>130</v>
      </c>
      <c r="E74">
        <v>96</v>
      </c>
      <c r="F74" s="1">
        <v>680</v>
      </c>
      <c r="G74">
        <v>74</v>
      </c>
      <c r="H74">
        <v>32</v>
      </c>
      <c r="I74">
        <v>17</v>
      </c>
      <c r="J74">
        <v>4</v>
      </c>
      <c r="K74">
        <v>28</v>
      </c>
      <c r="L74">
        <v>11</v>
      </c>
      <c r="M74">
        <v>29</v>
      </c>
    </row>
    <row r="75" spans="1:13" ht="12.75">
      <c r="A75">
        <v>74</v>
      </c>
      <c r="B75">
        <v>608</v>
      </c>
      <c r="C75">
        <v>520</v>
      </c>
      <c r="D75">
        <v>88</v>
      </c>
      <c r="E75">
        <v>117</v>
      </c>
      <c r="F75" s="1">
        <v>490</v>
      </c>
      <c r="G75">
        <v>151</v>
      </c>
      <c r="H75">
        <v>68</v>
      </c>
      <c r="I75">
        <v>32</v>
      </c>
      <c r="J75">
        <v>19</v>
      </c>
      <c r="K75">
        <v>60</v>
      </c>
      <c r="L75">
        <v>25</v>
      </c>
      <c r="M75">
        <v>62</v>
      </c>
    </row>
    <row r="76" spans="1:13" ht="12.75">
      <c r="A76">
        <v>75</v>
      </c>
      <c r="B76">
        <v>377</v>
      </c>
      <c r="C76">
        <v>291</v>
      </c>
      <c r="D76">
        <v>86</v>
      </c>
      <c r="E76">
        <v>114</v>
      </c>
      <c r="F76" s="1">
        <v>625</v>
      </c>
      <c r="G76">
        <v>37</v>
      </c>
      <c r="H76">
        <v>17</v>
      </c>
      <c r="I76">
        <v>9</v>
      </c>
      <c r="J76">
        <v>5</v>
      </c>
      <c r="K76">
        <v>13</v>
      </c>
      <c r="L76">
        <v>5</v>
      </c>
      <c r="M76">
        <v>13</v>
      </c>
    </row>
    <row r="77" spans="1:13" ht="12.75">
      <c r="A77">
        <v>76</v>
      </c>
      <c r="B77">
        <v>701</v>
      </c>
      <c r="C77">
        <v>553</v>
      </c>
      <c r="D77">
        <v>148</v>
      </c>
      <c r="E77">
        <v>88</v>
      </c>
      <c r="F77" s="1">
        <v>487</v>
      </c>
      <c r="G77">
        <v>75</v>
      </c>
      <c r="H77">
        <v>25</v>
      </c>
      <c r="I77">
        <v>16</v>
      </c>
      <c r="J77">
        <v>8</v>
      </c>
      <c r="K77">
        <v>25</v>
      </c>
      <c r="L77">
        <v>7</v>
      </c>
      <c r="M77">
        <v>24</v>
      </c>
    </row>
    <row r="78" spans="1:13" ht="12.75">
      <c r="A78">
        <v>77</v>
      </c>
      <c r="B78">
        <v>755</v>
      </c>
      <c r="C78">
        <v>646</v>
      </c>
      <c r="D78">
        <v>109</v>
      </c>
      <c r="E78">
        <v>102</v>
      </c>
      <c r="F78" s="1">
        <v>334</v>
      </c>
      <c r="G78">
        <v>120</v>
      </c>
      <c r="H78">
        <v>44</v>
      </c>
      <c r="I78">
        <v>18</v>
      </c>
      <c r="J78">
        <v>6</v>
      </c>
      <c r="K78">
        <v>40</v>
      </c>
      <c r="L78">
        <v>7</v>
      </c>
      <c r="M78">
        <v>39</v>
      </c>
    </row>
    <row r="79" spans="1:13" ht="12.75">
      <c r="A79">
        <v>78</v>
      </c>
      <c r="B79">
        <v>725</v>
      </c>
      <c r="C79">
        <v>562</v>
      </c>
      <c r="D79">
        <v>163</v>
      </c>
      <c r="E79">
        <v>152</v>
      </c>
      <c r="F79" s="1">
        <v>536</v>
      </c>
      <c r="G79">
        <v>53</v>
      </c>
      <c r="H79">
        <v>24</v>
      </c>
      <c r="I79">
        <v>14</v>
      </c>
      <c r="J79">
        <v>5</v>
      </c>
      <c r="K79">
        <v>15</v>
      </c>
      <c r="L79">
        <v>0</v>
      </c>
      <c r="M79">
        <v>16</v>
      </c>
    </row>
    <row r="80" spans="1:13" ht="12.75">
      <c r="A80">
        <v>79</v>
      </c>
      <c r="B80">
        <v>435</v>
      </c>
      <c r="C80">
        <v>320</v>
      </c>
      <c r="D80">
        <v>115</v>
      </c>
      <c r="E80">
        <v>132</v>
      </c>
      <c r="F80" s="1">
        <v>654</v>
      </c>
      <c r="G80">
        <v>85</v>
      </c>
      <c r="H80">
        <v>39</v>
      </c>
      <c r="I80">
        <v>22</v>
      </c>
      <c r="J80">
        <v>14</v>
      </c>
      <c r="K80">
        <v>35</v>
      </c>
      <c r="L80">
        <v>0</v>
      </c>
      <c r="M80">
        <v>25</v>
      </c>
    </row>
    <row r="81" spans="1:13" ht="12.75">
      <c r="A81">
        <v>80</v>
      </c>
      <c r="B81">
        <v>722</v>
      </c>
      <c r="C81">
        <v>593</v>
      </c>
      <c r="D81">
        <v>129</v>
      </c>
      <c r="E81">
        <v>88</v>
      </c>
      <c r="F81" s="1">
        <v>517</v>
      </c>
      <c r="G81">
        <v>143</v>
      </c>
      <c r="H81">
        <v>62</v>
      </c>
      <c r="I81">
        <v>26</v>
      </c>
      <c r="J81">
        <v>19</v>
      </c>
      <c r="K81">
        <v>46</v>
      </c>
      <c r="L81">
        <v>0</v>
      </c>
      <c r="M81">
        <v>46</v>
      </c>
    </row>
    <row r="82" spans="1:13" ht="12.75">
      <c r="A82">
        <v>81</v>
      </c>
      <c r="B82">
        <v>702</v>
      </c>
      <c r="C82">
        <v>541</v>
      </c>
      <c r="D82">
        <v>161</v>
      </c>
      <c r="E82">
        <v>166</v>
      </c>
      <c r="F82" s="1">
        <v>522</v>
      </c>
      <c r="G82">
        <v>61</v>
      </c>
      <c r="H82">
        <v>25</v>
      </c>
      <c r="I82">
        <v>9</v>
      </c>
      <c r="J82">
        <v>9</v>
      </c>
      <c r="K82">
        <v>27</v>
      </c>
      <c r="L82">
        <v>0</v>
      </c>
      <c r="M82">
        <v>18</v>
      </c>
    </row>
    <row r="83" spans="1:13" ht="12.75">
      <c r="A83">
        <v>82</v>
      </c>
      <c r="B83">
        <v>738</v>
      </c>
      <c r="C83">
        <v>585</v>
      </c>
      <c r="D83">
        <v>153</v>
      </c>
      <c r="E83">
        <v>142</v>
      </c>
      <c r="F83" s="1">
        <v>689</v>
      </c>
      <c r="G83">
        <v>129</v>
      </c>
      <c r="H83">
        <v>50</v>
      </c>
      <c r="I83">
        <v>33</v>
      </c>
      <c r="J83">
        <v>12</v>
      </c>
      <c r="K83">
        <v>56</v>
      </c>
      <c r="L83">
        <v>8</v>
      </c>
      <c r="M83">
        <v>55</v>
      </c>
    </row>
    <row r="84" spans="1:13" ht="12.75">
      <c r="A84">
        <v>83</v>
      </c>
      <c r="B84">
        <v>520</v>
      </c>
      <c r="C84">
        <v>391</v>
      </c>
      <c r="D84">
        <v>129</v>
      </c>
      <c r="E84">
        <v>156</v>
      </c>
      <c r="F84" s="1">
        <v>583</v>
      </c>
      <c r="G84">
        <v>38</v>
      </c>
      <c r="H84">
        <v>19</v>
      </c>
      <c r="I84">
        <v>8</v>
      </c>
      <c r="J84">
        <v>1</v>
      </c>
      <c r="K84">
        <v>18</v>
      </c>
      <c r="L84">
        <v>5</v>
      </c>
      <c r="M84">
        <v>18</v>
      </c>
    </row>
    <row r="85" spans="1:13" ht="12.75">
      <c r="A85">
        <v>84</v>
      </c>
      <c r="B85">
        <v>583</v>
      </c>
      <c r="C85">
        <v>464</v>
      </c>
      <c r="D85">
        <v>119</v>
      </c>
      <c r="E85">
        <v>140</v>
      </c>
      <c r="F85" s="1">
        <v>755</v>
      </c>
      <c r="G85">
        <v>87</v>
      </c>
      <c r="H85">
        <v>29</v>
      </c>
      <c r="I85">
        <v>23</v>
      </c>
      <c r="J85">
        <v>5</v>
      </c>
      <c r="K85">
        <v>31</v>
      </c>
      <c r="L85">
        <v>11</v>
      </c>
      <c r="M85">
        <v>30</v>
      </c>
    </row>
    <row r="86" spans="1:13" ht="12.75">
      <c r="A86">
        <v>85</v>
      </c>
      <c r="B86">
        <v>577</v>
      </c>
      <c r="C86">
        <v>419</v>
      </c>
      <c r="D86">
        <v>158</v>
      </c>
      <c r="E86">
        <v>99</v>
      </c>
      <c r="F86" s="1">
        <v>522</v>
      </c>
      <c r="G86">
        <v>69</v>
      </c>
      <c r="H86">
        <v>29</v>
      </c>
      <c r="I86">
        <v>17</v>
      </c>
      <c r="J86">
        <v>7</v>
      </c>
      <c r="K86">
        <v>29</v>
      </c>
      <c r="L86">
        <v>8</v>
      </c>
      <c r="M86">
        <v>28</v>
      </c>
    </row>
    <row r="87" spans="1:13" ht="12.75">
      <c r="A87">
        <v>86</v>
      </c>
      <c r="B87">
        <v>704</v>
      </c>
      <c r="C87">
        <v>538</v>
      </c>
      <c r="D87">
        <v>166</v>
      </c>
      <c r="E87">
        <v>198</v>
      </c>
      <c r="F87" s="1">
        <v>1059</v>
      </c>
      <c r="G87">
        <v>126</v>
      </c>
      <c r="H87">
        <v>49</v>
      </c>
      <c r="I87">
        <v>28</v>
      </c>
      <c r="J87">
        <v>14</v>
      </c>
      <c r="K87">
        <v>47</v>
      </c>
      <c r="L87">
        <v>21</v>
      </c>
      <c r="M87">
        <v>46</v>
      </c>
    </row>
    <row r="88" spans="1:13" ht="12.75">
      <c r="A88">
        <v>87</v>
      </c>
      <c r="B88">
        <v>501</v>
      </c>
      <c r="C88">
        <v>410</v>
      </c>
      <c r="D88">
        <v>91</v>
      </c>
      <c r="E88">
        <v>219</v>
      </c>
      <c r="F88" s="1">
        <v>815</v>
      </c>
      <c r="G88">
        <v>101</v>
      </c>
      <c r="H88">
        <v>43</v>
      </c>
      <c r="I88">
        <v>21</v>
      </c>
      <c r="J88">
        <v>7</v>
      </c>
      <c r="K88">
        <v>43</v>
      </c>
      <c r="L88">
        <v>13</v>
      </c>
      <c r="M88">
        <v>37</v>
      </c>
    </row>
    <row r="89" spans="1:13" ht="12.75">
      <c r="A89">
        <v>88</v>
      </c>
      <c r="B89">
        <v>648</v>
      </c>
      <c r="C89">
        <v>553</v>
      </c>
      <c r="D89">
        <v>95</v>
      </c>
      <c r="E89">
        <v>103</v>
      </c>
      <c r="F89" s="1">
        <v>532</v>
      </c>
      <c r="G89">
        <v>113</v>
      </c>
      <c r="H89">
        <v>45</v>
      </c>
      <c r="I89">
        <v>29</v>
      </c>
      <c r="J89">
        <v>14</v>
      </c>
      <c r="K89">
        <v>42</v>
      </c>
      <c r="L89">
        <v>12</v>
      </c>
      <c r="M89">
        <v>45</v>
      </c>
    </row>
    <row r="90" spans="1:13" ht="12.75">
      <c r="A90">
        <v>89</v>
      </c>
      <c r="B90">
        <v>500</v>
      </c>
      <c r="C90">
        <v>422</v>
      </c>
      <c r="D90">
        <v>78</v>
      </c>
      <c r="E90">
        <v>117</v>
      </c>
      <c r="F90" s="1">
        <v>443</v>
      </c>
      <c r="G90">
        <v>88</v>
      </c>
      <c r="H90">
        <v>41</v>
      </c>
      <c r="I90">
        <v>16</v>
      </c>
      <c r="J90">
        <v>5</v>
      </c>
      <c r="K90">
        <v>37</v>
      </c>
      <c r="L90">
        <v>12</v>
      </c>
      <c r="M90">
        <v>37</v>
      </c>
    </row>
    <row r="91" spans="1:13" ht="12.75">
      <c r="A91">
        <v>90</v>
      </c>
      <c r="B91">
        <v>374</v>
      </c>
      <c r="C91">
        <v>327</v>
      </c>
      <c r="D91">
        <v>47</v>
      </c>
      <c r="E91">
        <v>153</v>
      </c>
      <c r="F91" s="1">
        <v>705</v>
      </c>
      <c r="G91">
        <v>88</v>
      </c>
      <c r="H91">
        <v>35</v>
      </c>
      <c r="I91">
        <v>17</v>
      </c>
      <c r="J91">
        <v>6</v>
      </c>
      <c r="K91">
        <v>35</v>
      </c>
      <c r="L91">
        <v>14</v>
      </c>
      <c r="M91">
        <v>35</v>
      </c>
    </row>
    <row r="92" spans="1:13" ht="12.75">
      <c r="A92">
        <v>91</v>
      </c>
      <c r="B92">
        <v>736</v>
      </c>
      <c r="C92">
        <v>606</v>
      </c>
      <c r="D92">
        <v>130</v>
      </c>
      <c r="E92">
        <v>91</v>
      </c>
      <c r="F92" s="1">
        <v>398</v>
      </c>
      <c r="G92">
        <v>112</v>
      </c>
      <c r="H92">
        <v>45</v>
      </c>
      <c r="I92">
        <v>19</v>
      </c>
      <c r="J92">
        <v>7</v>
      </c>
      <c r="K92">
        <v>49</v>
      </c>
      <c r="L92">
        <v>16</v>
      </c>
      <c r="M92">
        <v>44</v>
      </c>
    </row>
    <row r="93" spans="1:13" ht="12.75">
      <c r="A93">
        <v>92</v>
      </c>
      <c r="B93">
        <v>827</v>
      </c>
      <c r="C93">
        <v>741</v>
      </c>
      <c r="D93">
        <v>86</v>
      </c>
      <c r="E93">
        <v>186</v>
      </c>
      <c r="F93" s="1">
        <v>1181</v>
      </c>
      <c r="G93">
        <v>80</v>
      </c>
      <c r="H93">
        <v>28</v>
      </c>
      <c r="I93">
        <v>16</v>
      </c>
      <c r="J93">
        <v>4</v>
      </c>
      <c r="K93">
        <v>30</v>
      </c>
      <c r="L93">
        <v>7</v>
      </c>
      <c r="M93">
        <v>27</v>
      </c>
    </row>
    <row r="94" spans="1:13" ht="12.75">
      <c r="A94">
        <v>93</v>
      </c>
      <c r="B94">
        <v>715</v>
      </c>
      <c r="C94">
        <v>624</v>
      </c>
      <c r="D94">
        <v>91</v>
      </c>
      <c r="E94">
        <v>164</v>
      </c>
      <c r="F94" s="1">
        <v>710</v>
      </c>
      <c r="G94">
        <v>86</v>
      </c>
      <c r="H94">
        <v>5</v>
      </c>
      <c r="I94">
        <v>2</v>
      </c>
      <c r="J94">
        <v>0</v>
      </c>
      <c r="K94">
        <v>3</v>
      </c>
      <c r="L94">
        <v>0</v>
      </c>
      <c r="M94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5"/>
  <sheetViews>
    <sheetView tabSelected="1" workbookViewId="0" topLeftCell="G81">
      <selection activeCell="M93" sqref="M93"/>
    </sheetView>
  </sheetViews>
  <sheetFormatPr defaultColWidth="11.421875" defaultRowHeight="12.75"/>
  <cols>
    <col min="8" max="8" width="11.421875" style="5" customWidth="1"/>
    <col min="10" max="10" width="11.421875" style="5" customWidth="1"/>
    <col min="12" max="12" width="11.421875" style="5" customWidth="1"/>
  </cols>
  <sheetData>
    <row r="1" spans="2:11" ht="12.75">
      <c r="B1" t="s">
        <v>0</v>
      </c>
      <c r="E1" t="s">
        <v>13</v>
      </c>
      <c r="F1" t="s">
        <v>12</v>
      </c>
      <c r="G1" t="s">
        <v>16</v>
      </c>
      <c r="H1" s="5" t="s">
        <v>15</v>
      </c>
      <c r="I1" t="s">
        <v>17</v>
      </c>
      <c r="J1" s="5" t="s">
        <v>14</v>
      </c>
      <c r="K1" t="s">
        <v>18</v>
      </c>
    </row>
    <row r="2" spans="1:12" s="2" customFormat="1" ht="12.75">
      <c r="A2" s="2">
        <v>1</v>
      </c>
      <c r="B2" s="2">
        <v>136</v>
      </c>
      <c r="D2" s="2">
        <v>811.23</v>
      </c>
      <c r="G2" s="2">
        <v>17.6872</v>
      </c>
      <c r="H2" s="6">
        <f>F2-G2</f>
        <v>-17.6872</v>
      </c>
      <c r="I2" s="2">
        <v>-28.03713</v>
      </c>
      <c r="J2" s="6">
        <f>H2-I2</f>
        <v>10.34993</v>
      </c>
      <c r="K2" s="6">
        <f>G2+J2+$D$2+$D$3*A2</f>
        <v>837.1012300000001</v>
      </c>
      <c r="L2" s="7">
        <f>(B2-K2)/K2</f>
        <v>-0.8375345834816179</v>
      </c>
    </row>
    <row r="3" spans="1:12" ht="12.75">
      <c r="A3">
        <v>2</v>
      </c>
      <c r="B3">
        <v>547</v>
      </c>
      <c r="C3">
        <v>547</v>
      </c>
      <c r="D3">
        <v>-2.1659</v>
      </c>
      <c r="E3">
        <f aca="true" t="shared" si="0" ref="E3:E66">$D$2+$D$3*A3</f>
        <v>806.8982</v>
      </c>
      <c r="F3">
        <f>B3-E3</f>
        <v>-259.8982</v>
      </c>
      <c r="G3">
        <v>-217.40677</v>
      </c>
      <c r="H3" s="6">
        <f aca="true" t="shared" si="1" ref="H3:H66">F3-G3</f>
        <v>-42.49142999999998</v>
      </c>
      <c r="I3">
        <v>-30.31515</v>
      </c>
      <c r="J3" s="6">
        <f aca="true" t="shared" si="2" ref="J3:J66">H3-I3</f>
        <v>-12.17627999999998</v>
      </c>
      <c r="K3" s="6">
        <f aca="true" t="shared" si="3" ref="K3:K66">G3+J3+$D$2+$D$3*A3</f>
        <v>577.31515</v>
      </c>
      <c r="L3" s="7">
        <f aca="true" t="shared" si="4" ref="L3:L66">(B3-K3)/K3</f>
        <v>-0.052510574163868756</v>
      </c>
    </row>
    <row r="4" spans="1:12" ht="12.75">
      <c r="A4">
        <v>3</v>
      </c>
      <c r="B4">
        <v>835</v>
      </c>
      <c r="C4">
        <v>835</v>
      </c>
      <c r="D4">
        <v>1250</v>
      </c>
      <c r="E4">
        <f t="shared" si="0"/>
        <v>804.7323</v>
      </c>
      <c r="F4">
        <f aca="true" t="shared" si="5" ref="F4:F67">B4-E4</f>
        <v>30.26769999999999</v>
      </c>
      <c r="G4">
        <v>2.21758</v>
      </c>
      <c r="H4" s="6">
        <f t="shared" si="1"/>
        <v>28.050119999999993</v>
      </c>
      <c r="I4">
        <v>14.75987</v>
      </c>
      <c r="J4" s="6">
        <f t="shared" si="2"/>
        <v>13.290249999999993</v>
      </c>
      <c r="K4" s="6">
        <f t="shared" si="3"/>
        <v>820.24013</v>
      </c>
      <c r="L4" s="7">
        <f t="shared" si="4"/>
        <v>0.017994571906643945</v>
      </c>
    </row>
    <row r="5" spans="1:12" ht="12.75">
      <c r="A5">
        <v>4</v>
      </c>
      <c r="B5">
        <v>723</v>
      </c>
      <c r="C5">
        <v>723</v>
      </c>
      <c r="E5">
        <f t="shared" si="0"/>
        <v>802.5664</v>
      </c>
      <c r="F5">
        <f t="shared" si="5"/>
        <v>-79.56640000000004</v>
      </c>
      <c r="G5">
        <v>-48.83009</v>
      </c>
      <c r="H5" s="6">
        <f t="shared" si="1"/>
        <v>-30.736310000000046</v>
      </c>
      <c r="I5">
        <v>-16.33177</v>
      </c>
      <c r="J5" s="6">
        <f t="shared" si="2"/>
        <v>-14.404540000000047</v>
      </c>
      <c r="K5" s="6">
        <f t="shared" si="3"/>
        <v>739.33177</v>
      </c>
      <c r="L5" s="7">
        <f t="shared" si="4"/>
        <v>-0.022089906943942104</v>
      </c>
    </row>
    <row r="6" spans="1:12" ht="12.75">
      <c r="A6">
        <v>5</v>
      </c>
      <c r="B6">
        <v>516</v>
      </c>
      <c r="C6">
        <v>516</v>
      </c>
      <c r="E6">
        <f t="shared" si="0"/>
        <v>800.4005</v>
      </c>
      <c r="F6">
        <f t="shared" si="5"/>
        <v>-284.40049999999997</v>
      </c>
      <c r="G6">
        <v>-320.49198</v>
      </c>
      <c r="H6" s="6">
        <f t="shared" si="1"/>
        <v>36.09148000000005</v>
      </c>
      <c r="I6">
        <v>20.06355</v>
      </c>
      <c r="J6" s="6">
        <f t="shared" si="2"/>
        <v>16.027930000000048</v>
      </c>
      <c r="K6" s="6">
        <f t="shared" si="3"/>
        <v>495.93645000000004</v>
      </c>
      <c r="L6" s="7">
        <f t="shared" si="4"/>
        <v>0.040455889055946506</v>
      </c>
    </row>
    <row r="7" spans="1:12" ht="12.75">
      <c r="A7">
        <v>6</v>
      </c>
      <c r="B7">
        <v>936</v>
      </c>
      <c r="C7">
        <v>936</v>
      </c>
      <c r="E7">
        <f t="shared" si="0"/>
        <v>798.2346</v>
      </c>
      <c r="F7">
        <f t="shared" si="5"/>
        <v>137.7654</v>
      </c>
      <c r="G7">
        <v>114.00488</v>
      </c>
      <c r="H7" s="6">
        <f t="shared" si="1"/>
        <v>23.76052</v>
      </c>
      <c r="I7">
        <v>41.01483</v>
      </c>
      <c r="J7" s="6">
        <f t="shared" si="2"/>
        <v>-17.254310000000004</v>
      </c>
      <c r="K7" s="6">
        <f t="shared" si="3"/>
        <v>894.98517</v>
      </c>
      <c r="L7" s="7">
        <f t="shared" si="4"/>
        <v>0.04582738505041369</v>
      </c>
    </row>
    <row r="8" spans="1:12" ht="12.75">
      <c r="A8">
        <v>7</v>
      </c>
      <c r="B8">
        <v>859</v>
      </c>
      <c r="C8">
        <v>859</v>
      </c>
      <c r="E8">
        <f t="shared" si="0"/>
        <v>796.0687</v>
      </c>
      <c r="F8">
        <f t="shared" si="5"/>
        <v>62.931299999999965</v>
      </c>
      <c r="G8">
        <v>54.09316</v>
      </c>
      <c r="H8" s="6">
        <f t="shared" si="1"/>
        <v>8.838139999999967</v>
      </c>
      <c r="I8">
        <v>-8.87688</v>
      </c>
      <c r="J8" s="6">
        <f t="shared" si="2"/>
        <v>17.715019999999967</v>
      </c>
      <c r="K8" s="6">
        <f t="shared" si="3"/>
        <v>867.87688</v>
      </c>
      <c r="L8" s="7">
        <f t="shared" si="4"/>
        <v>-0.010228271088406028</v>
      </c>
    </row>
    <row r="9" spans="1:12" ht="12.75">
      <c r="A9">
        <v>8</v>
      </c>
      <c r="B9">
        <v>793</v>
      </c>
      <c r="C9">
        <v>793</v>
      </c>
      <c r="E9">
        <f t="shared" si="0"/>
        <v>793.9028000000001</v>
      </c>
      <c r="F9">
        <f t="shared" si="5"/>
        <v>-0.9028000000000702</v>
      </c>
      <c r="G9">
        <v>-16.38619</v>
      </c>
      <c r="H9" s="6">
        <f t="shared" si="1"/>
        <v>15.483389999999929</v>
      </c>
      <c r="I9">
        <v>33.50024</v>
      </c>
      <c r="J9" s="6">
        <f t="shared" si="2"/>
        <v>-18.01685000000007</v>
      </c>
      <c r="K9" s="6">
        <f t="shared" si="3"/>
        <v>759.49976</v>
      </c>
      <c r="L9" s="7">
        <f t="shared" si="4"/>
        <v>0.04410829570242387</v>
      </c>
    </row>
    <row r="10" spans="1:12" ht="12.75">
      <c r="A10">
        <v>9</v>
      </c>
      <c r="B10">
        <v>821</v>
      </c>
      <c r="C10">
        <v>821</v>
      </c>
      <c r="E10">
        <f t="shared" si="0"/>
        <v>791.7369</v>
      </c>
      <c r="F10">
        <f t="shared" si="5"/>
        <v>29.26310000000001</v>
      </c>
      <c r="G10">
        <v>-5.75104</v>
      </c>
      <c r="H10" s="6">
        <f t="shared" si="1"/>
        <v>35.01414000000001</v>
      </c>
      <c r="I10">
        <v>16.13275</v>
      </c>
      <c r="J10" s="6">
        <f t="shared" si="2"/>
        <v>18.88139000000001</v>
      </c>
      <c r="K10" s="6">
        <f t="shared" si="3"/>
        <v>804.86725</v>
      </c>
      <c r="L10" s="7">
        <f t="shared" si="4"/>
        <v>0.020043988620483674</v>
      </c>
    </row>
    <row r="11" spans="1:12" ht="12.75">
      <c r="A11">
        <v>10</v>
      </c>
      <c r="B11">
        <v>762</v>
      </c>
      <c r="C11">
        <v>762</v>
      </c>
      <c r="E11">
        <f t="shared" si="0"/>
        <v>789.571</v>
      </c>
      <c r="F11">
        <f t="shared" si="5"/>
        <v>-27.571000000000026</v>
      </c>
      <c r="G11">
        <v>-10.57598</v>
      </c>
      <c r="H11" s="6">
        <f t="shared" si="1"/>
        <v>-16.995020000000025</v>
      </c>
      <c r="I11">
        <v>1.96535</v>
      </c>
      <c r="J11" s="6">
        <f t="shared" si="2"/>
        <v>-18.960370000000026</v>
      </c>
      <c r="K11" s="6">
        <f t="shared" si="3"/>
        <v>760.0346499999999</v>
      </c>
      <c r="L11" s="7">
        <f t="shared" si="4"/>
        <v>0.0025858689468961156</v>
      </c>
    </row>
    <row r="12" spans="1:12" ht="12.75">
      <c r="A12">
        <v>11</v>
      </c>
      <c r="B12">
        <v>773</v>
      </c>
      <c r="C12">
        <v>773</v>
      </c>
      <c r="E12">
        <f t="shared" si="0"/>
        <v>787.4051000000001</v>
      </c>
      <c r="F12">
        <f t="shared" si="5"/>
        <v>-14.405100000000061</v>
      </c>
      <c r="G12">
        <v>11.57896</v>
      </c>
      <c r="H12" s="6">
        <f t="shared" si="1"/>
        <v>-25.984060000000063</v>
      </c>
      <c r="I12">
        <v>-44.7875</v>
      </c>
      <c r="J12" s="6">
        <f t="shared" si="2"/>
        <v>18.803439999999938</v>
      </c>
      <c r="K12" s="6">
        <f t="shared" si="3"/>
        <v>817.7875</v>
      </c>
      <c r="L12" s="7">
        <f t="shared" si="4"/>
        <v>-0.054766672271219626</v>
      </c>
    </row>
    <row r="13" spans="1:12" ht="12.75">
      <c r="A13">
        <v>12</v>
      </c>
      <c r="B13">
        <v>766</v>
      </c>
      <c r="C13">
        <v>766</v>
      </c>
      <c r="E13">
        <f t="shared" si="0"/>
        <v>785.2392</v>
      </c>
      <c r="F13">
        <f t="shared" si="5"/>
        <v>-19.239199999999983</v>
      </c>
      <c r="G13">
        <v>-8.68319</v>
      </c>
      <c r="H13" s="6">
        <f t="shared" si="1"/>
        <v>-10.556009999999983</v>
      </c>
      <c r="I13">
        <v>7.33241</v>
      </c>
      <c r="J13" s="6">
        <f t="shared" si="2"/>
        <v>-17.888419999999982</v>
      </c>
      <c r="K13" s="6">
        <f t="shared" si="3"/>
        <v>758.66759</v>
      </c>
      <c r="L13" s="7">
        <f t="shared" si="4"/>
        <v>0.009664852033550005</v>
      </c>
    </row>
    <row r="14" spans="1:12" ht="12.75">
      <c r="A14">
        <v>13</v>
      </c>
      <c r="B14">
        <v>819</v>
      </c>
      <c r="C14">
        <v>819</v>
      </c>
      <c r="E14">
        <f t="shared" si="0"/>
        <v>783.0733</v>
      </c>
      <c r="F14">
        <f t="shared" si="5"/>
        <v>35.92669999999998</v>
      </c>
      <c r="G14">
        <v>63.15917</v>
      </c>
      <c r="H14" s="6">
        <f t="shared" si="1"/>
        <v>-27.23247000000002</v>
      </c>
      <c r="I14">
        <v>-44.60464</v>
      </c>
      <c r="J14" s="6">
        <f t="shared" si="2"/>
        <v>17.372169999999983</v>
      </c>
      <c r="K14" s="6">
        <f t="shared" si="3"/>
        <v>863.60464</v>
      </c>
      <c r="L14" s="7">
        <f t="shared" si="4"/>
        <v>-0.05164937511220414</v>
      </c>
    </row>
    <row r="15" spans="1:12" ht="12.75">
      <c r="A15">
        <v>14</v>
      </c>
      <c r="B15">
        <v>681</v>
      </c>
      <c r="C15">
        <v>681</v>
      </c>
      <c r="E15">
        <f t="shared" si="0"/>
        <v>780.9074</v>
      </c>
      <c r="F15">
        <f t="shared" si="5"/>
        <v>-99.90740000000005</v>
      </c>
      <c r="G15">
        <v>-57.23599</v>
      </c>
      <c r="H15" s="6">
        <f t="shared" si="1"/>
        <v>-42.67141000000005</v>
      </c>
      <c r="I15">
        <v>-26.38539</v>
      </c>
      <c r="J15" s="6">
        <f t="shared" si="2"/>
        <v>-16.28602000000005</v>
      </c>
      <c r="K15" s="6">
        <f t="shared" si="3"/>
        <v>707.38539</v>
      </c>
      <c r="L15" s="7">
        <f t="shared" si="4"/>
        <v>-0.037299879772750226</v>
      </c>
    </row>
    <row r="16" spans="1:12" ht="12.75">
      <c r="A16">
        <v>15</v>
      </c>
      <c r="B16">
        <v>952</v>
      </c>
      <c r="C16">
        <v>952</v>
      </c>
      <c r="E16">
        <f t="shared" si="0"/>
        <v>778.7415</v>
      </c>
      <c r="F16">
        <f t="shared" si="5"/>
        <v>173.25850000000003</v>
      </c>
      <c r="G16">
        <v>128.34864</v>
      </c>
      <c r="H16" s="6">
        <f t="shared" si="1"/>
        <v>44.90986000000004</v>
      </c>
      <c r="I16">
        <v>29.62156</v>
      </c>
      <c r="J16" s="6">
        <f t="shared" si="2"/>
        <v>15.288300000000039</v>
      </c>
      <c r="K16" s="6">
        <f t="shared" si="3"/>
        <v>922.3784400000001</v>
      </c>
      <c r="L16" s="7">
        <f t="shared" si="4"/>
        <v>0.03211432392110111</v>
      </c>
    </row>
    <row r="17" spans="1:12" ht="12.75">
      <c r="A17">
        <v>16</v>
      </c>
      <c r="B17">
        <v>757</v>
      </c>
      <c r="C17">
        <v>757</v>
      </c>
      <c r="E17">
        <f t="shared" si="0"/>
        <v>776.5756</v>
      </c>
      <c r="F17">
        <f t="shared" si="5"/>
        <v>-19.57560000000001</v>
      </c>
      <c r="G17">
        <v>53.43467</v>
      </c>
      <c r="H17" s="6">
        <f t="shared" si="1"/>
        <v>-73.01027</v>
      </c>
      <c r="I17">
        <v>-59.08225</v>
      </c>
      <c r="J17" s="6">
        <f t="shared" si="2"/>
        <v>-13.928020000000004</v>
      </c>
      <c r="K17" s="6">
        <f t="shared" si="3"/>
        <v>816.08225</v>
      </c>
      <c r="L17" s="7">
        <f t="shared" si="4"/>
        <v>-0.07239742072566832</v>
      </c>
    </row>
    <row r="18" spans="1:12" ht="12.75">
      <c r="A18">
        <v>17</v>
      </c>
      <c r="B18">
        <v>1072</v>
      </c>
      <c r="C18">
        <v>1072</v>
      </c>
      <c r="E18">
        <f t="shared" si="0"/>
        <v>774.4097</v>
      </c>
      <c r="F18">
        <f t="shared" si="5"/>
        <v>297.59029999999996</v>
      </c>
      <c r="G18">
        <v>264.86358</v>
      </c>
      <c r="H18" s="6">
        <f t="shared" si="1"/>
        <v>32.72671999999994</v>
      </c>
      <c r="I18">
        <v>20.74076</v>
      </c>
      <c r="J18" s="6">
        <f t="shared" si="2"/>
        <v>11.985959999999942</v>
      </c>
      <c r="K18" s="6">
        <f t="shared" si="3"/>
        <v>1051.2592399999999</v>
      </c>
      <c r="L18" s="7">
        <f t="shared" si="4"/>
        <v>0.019729443709812375</v>
      </c>
    </row>
    <row r="19" spans="1:12" ht="12.75">
      <c r="A19">
        <v>18</v>
      </c>
      <c r="B19">
        <v>915</v>
      </c>
      <c r="C19">
        <v>915</v>
      </c>
      <c r="E19">
        <f t="shared" si="0"/>
        <v>772.2438</v>
      </c>
      <c r="F19">
        <f t="shared" si="5"/>
        <v>142.75620000000004</v>
      </c>
      <c r="G19">
        <v>183.64826</v>
      </c>
      <c r="H19" s="6">
        <f t="shared" si="1"/>
        <v>-40.89205999999996</v>
      </c>
      <c r="I19">
        <v>-30.5658</v>
      </c>
      <c r="J19" s="6">
        <f t="shared" si="2"/>
        <v>-10.326259999999959</v>
      </c>
      <c r="K19" s="6">
        <f t="shared" si="3"/>
        <v>945.5658</v>
      </c>
      <c r="L19" s="7">
        <f t="shared" si="4"/>
        <v>-0.032325407708273676</v>
      </c>
    </row>
    <row r="20" spans="1:12" ht="12.75">
      <c r="A20">
        <v>19</v>
      </c>
      <c r="B20">
        <v>522</v>
      </c>
      <c r="C20">
        <v>522</v>
      </c>
      <c r="E20">
        <f t="shared" si="0"/>
        <v>770.0779</v>
      </c>
      <c r="F20">
        <f t="shared" si="5"/>
        <v>-248.0779</v>
      </c>
      <c r="G20">
        <v>-232.90321</v>
      </c>
      <c r="H20" s="6">
        <f t="shared" si="1"/>
        <v>-15.174689999999998</v>
      </c>
      <c r="I20">
        <v>-23.47796</v>
      </c>
      <c r="J20" s="6">
        <f t="shared" si="2"/>
        <v>8.303270000000001</v>
      </c>
      <c r="K20" s="6">
        <f t="shared" si="3"/>
        <v>545.4779599999999</v>
      </c>
      <c r="L20" s="7">
        <f t="shared" si="4"/>
        <v>-0.043041079056612926</v>
      </c>
    </row>
    <row r="21" spans="1:12" ht="12.75">
      <c r="A21">
        <v>20</v>
      </c>
      <c r="B21">
        <v>980</v>
      </c>
      <c r="C21">
        <v>980</v>
      </c>
      <c r="E21">
        <f t="shared" si="0"/>
        <v>767.912</v>
      </c>
      <c r="F21">
        <f t="shared" si="5"/>
        <v>212.08799999999997</v>
      </c>
      <c r="G21">
        <v>220.02559</v>
      </c>
      <c r="H21" s="6">
        <f t="shared" si="1"/>
        <v>-7.937590000000029</v>
      </c>
      <c r="I21">
        <v>-1.57084</v>
      </c>
      <c r="J21" s="6">
        <f t="shared" si="2"/>
        <v>-6.366750000000028</v>
      </c>
      <c r="K21" s="6">
        <f t="shared" si="3"/>
        <v>981.5708400000001</v>
      </c>
      <c r="L21" s="7">
        <f t="shared" si="4"/>
        <v>-0.001600332789022226</v>
      </c>
    </row>
    <row r="22" spans="1:12" ht="12.75">
      <c r="A22">
        <v>21</v>
      </c>
      <c r="B22">
        <v>806</v>
      </c>
      <c r="C22">
        <v>806</v>
      </c>
      <c r="E22">
        <f t="shared" si="0"/>
        <v>765.7461000000001</v>
      </c>
      <c r="F22">
        <f t="shared" si="5"/>
        <v>40.25389999999993</v>
      </c>
      <c r="G22">
        <v>61.51483</v>
      </c>
      <c r="H22" s="6">
        <f t="shared" si="1"/>
        <v>-21.260930000000073</v>
      </c>
      <c r="I22">
        <v>-25.32902</v>
      </c>
      <c r="J22" s="6">
        <f t="shared" si="2"/>
        <v>4.068089999999927</v>
      </c>
      <c r="K22" s="6">
        <f t="shared" si="3"/>
        <v>831.3290199999999</v>
      </c>
      <c r="L22" s="7">
        <f t="shared" si="4"/>
        <v>-0.030468105155284853</v>
      </c>
    </row>
    <row r="23" spans="1:12" ht="12.75">
      <c r="A23">
        <v>22</v>
      </c>
      <c r="B23">
        <v>805</v>
      </c>
      <c r="C23">
        <v>805</v>
      </c>
      <c r="E23">
        <f t="shared" si="0"/>
        <v>763.5802</v>
      </c>
      <c r="F23">
        <f t="shared" si="5"/>
        <v>41.41980000000001</v>
      </c>
      <c r="G23">
        <v>62.31524</v>
      </c>
      <c r="H23" s="6">
        <f t="shared" si="1"/>
        <v>-20.895439999999994</v>
      </c>
      <c r="I23">
        <v>-18.77949</v>
      </c>
      <c r="J23" s="6">
        <f t="shared" si="2"/>
        <v>-2.1159499999999944</v>
      </c>
      <c r="K23" s="6">
        <f t="shared" si="3"/>
        <v>823.77949</v>
      </c>
      <c r="L23" s="7">
        <f t="shared" si="4"/>
        <v>-0.022796743822791714</v>
      </c>
    </row>
    <row r="24" spans="1:12" ht="12.75">
      <c r="A24">
        <v>23</v>
      </c>
      <c r="B24">
        <v>492</v>
      </c>
      <c r="C24">
        <v>492</v>
      </c>
      <c r="E24">
        <f t="shared" si="0"/>
        <v>761.4143</v>
      </c>
      <c r="F24">
        <f t="shared" si="5"/>
        <v>-269.4143</v>
      </c>
      <c r="G24">
        <v>-262.25086</v>
      </c>
      <c r="H24" s="6">
        <f t="shared" si="1"/>
        <v>-7.163440000000037</v>
      </c>
      <c r="I24">
        <v>-7.14749</v>
      </c>
      <c r="J24" s="6">
        <f t="shared" si="2"/>
        <v>-0.015950000000036546</v>
      </c>
      <c r="K24" s="6">
        <f t="shared" si="3"/>
        <v>499.14748999999995</v>
      </c>
      <c r="L24" s="7">
        <f t="shared" si="4"/>
        <v>-0.014319394854614913</v>
      </c>
    </row>
    <row r="25" spans="1:12" ht="12.75">
      <c r="A25">
        <v>24</v>
      </c>
      <c r="B25">
        <v>796</v>
      </c>
      <c r="C25">
        <v>796</v>
      </c>
      <c r="E25">
        <f t="shared" si="0"/>
        <v>759.2484000000001</v>
      </c>
      <c r="F25">
        <f t="shared" si="5"/>
        <v>36.75159999999994</v>
      </c>
      <c r="G25">
        <v>4.83352</v>
      </c>
      <c r="H25" s="6">
        <f t="shared" si="1"/>
        <v>31.91807999999994</v>
      </c>
      <c r="I25">
        <v>30.15379</v>
      </c>
      <c r="J25" s="6">
        <f t="shared" si="2"/>
        <v>1.7642899999999386</v>
      </c>
      <c r="K25" s="6">
        <f t="shared" si="3"/>
        <v>765.84621</v>
      </c>
      <c r="L25" s="7">
        <f t="shared" si="4"/>
        <v>0.03937316605640701</v>
      </c>
    </row>
    <row r="26" spans="1:12" ht="12.75">
      <c r="A26">
        <v>25</v>
      </c>
      <c r="B26">
        <v>814</v>
      </c>
      <c r="C26">
        <v>814</v>
      </c>
      <c r="E26">
        <f t="shared" si="0"/>
        <v>757.0825</v>
      </c>
      <c r="F26">
        <f t="shared" si="5"/>
        <v>56.91750000000002</v>
      </c>
      <c r="G26">
        <v>47.85409</v>
      </c>
      <c r="H26" s="6">
        <f t="shared" si="1"/>
        <v>9.063410000000019</v>
      </c>
      <c r="I26">
        <v>12.71763</v>
      </c>
      <c r="J26" s="6">
        <f t="shared" si="2"/>
        <v>-3.654219999999981</v>
      </c>
      <c r="K26" s="6">
        <f t="shared" si="3"/>
        <v>801.28237</v>
      </c>
      <c r="L26" s="7">
        <f t="shared" si="4"/>
        <v>0.015871595926913985</v>
      </c>
    </row>
    <row r="27" spans="1:12" ht="12.75">
      <c r="A27">
        <v>26</v>
      </c>
      <c r="B27">
        <v>983</v>
      </c>
      <c r="C27">
        <v>983</v>
      </c>
      <c r="E27">
        <f t="shared" si="0"/>
        <v>754.9166</v>
      </c>
      <c r="F27">
        <f t="shared" si="5"/>
        <v>228.08339999999998</v>
      </c>
      <c r="G27">
        <v>227.01353</v>
      </c>
      <c r="H27" s="6">
        <f t="shared" si="1"/>
        <v>1.0698699999999803</v>
      </c>
      <c r="I27">
        <v>-4.42565</v>
      </c>
      <c r="J27" s="6">
        <f t="shared" si="2"/>
        <v>5.49551999999998</v>
      </c>
      <c r="K27" s="6">
        <f t="shared" si="3"/>
        <v>987.4256499999999</v>
      </c>
      <c r="L27" s="7">
        <f t="shared" si="4"/>
        <v>-0.004482008341589978</v>
      </c>
    </row>
    <row r="28" spans="1:12" ht="12.75">
      <c r="A28">
        <v>27</v>
      </c>
      <c r="B28">
        <v>399</v>
      </c>
      <c r="C28">
        <v>399</v>
      </c>
      <c r="E28">
        <f t="shared" si="0"/>
        <v>752.7507</v>
      </c>
      <c r="F28">
        <f t="shared" si="5"/>
        <v>-353.75070000000005</v>
      </c>
      <c r="G28">
        <v>-403.8915</v>
      </c>
      <c r="H28" s="6">
        <f t="shared" si="1"/>
        <v>50.140799999999956</v>
      </c>
      <c r="I28">
        <v>56.93177</v>
      </c>
      <c r="J28" s="6">
        <f t="shared" si="2"/>
        <v>-6.790970000000044</v>
      </c>
      <c r="K28" s="6">
        <f t="shared" si="3"/>
        <v>342.0682299999999</v>
      </c>
      <c r="L28" s="7">
        <f t="shared" si="4"/>
        <v>0.16643395968108496</v>
      </c>
    </row>
    <row r="29" spans="1:12" s="2" customFormat="1" ht="12.75">
      <c r="A29" s="2">
        <v>28</v>
      </c>
      <c r="B29" s="2">
        <v>122</v>
      </c>
      <c r="G29" s="2">
        <v>-108.47458</v>
      </c>
      <c r="H29" s="6">
        <f t="shared" si="1"/>
        <v>108.47458</v>
      </c>
      <c r="I29" s="2">
        <v>99.79903</v>
      </c>
      <c r="J29" s="6">
        <f t="shared" si="2"/>
        <v>8.675550000000001</v>
      </c>
      <c r="K29" s="6">
        <f t="shared" si="3"/>
        <v>650.78577</v>
      </c>
      <c r="L29" s="7">
        <f t="shared" si="4"/>
        <v>-0.812534315247858</v>
      </c>
    </row>
    <row r="30" spans="1:12" ht="12.75">
      <c r="A30">
        <v>29</v>
      </c>
      <c r="B30">
        <v>838</v>
      </c>
      <c r="C30">
        <v>838</v>
      </c>
      <c r="E30">
        <f t="shared" si="0"/>
        <v>748.4189</v>
      </c>
      <c r="F30">
        <f t="shared" si="5"/>
        <v>89.58109999999999</v>
      </c>
      <c r="G30">
        <v>21.20058</v>
      </c>
      <c r="H30" s="6">
        <f t="shared" si="1"/>
        <v>68.38051999999999</v>
      </c>
      <c r="I30">
        <v>77.20246</v>
      </c>
      <c r="J30" s="6">
        <f t="shared" si="2"/>
        <v>-8.821940000000012</v>
      </c>
      <c r="K30" s="6">
        <f t="shared" si="3"/>
        <v>760.79754</v>
      </c>
      <c r="L30" s="7">
        <f t="shared" si="4"/>
        <v>0.10147569614907005</v>
      </c>
    </row>
    <row r="31" spans="1:12" ht="12.75">
      <c r="A31">
        <v>30</v>
      </c>
      <c r="B31" s="5">
        <v>427</v>
      </c>
      <c r="C31" s="5">
        <v>427</v>
      </c>
      <c r="E31">
        <f t="shared" si="0"/>
        <v>746.253</v>
      </c>
      <c r="F31">
        <f t="shared" si="5"/>
        <v>-319.25300000000004</v>
      </c>
      <c r="G31">
        <v>-323.21163</v>
      </c>
      <c r="H31" s="6">
        <f t="shared" si="1"/>
        <v>3.958629999999971</v>
      </c>
      <c r="I31">
        <v>-5.91031</v>
      </c>
      <c r="J31" s="6">
        <f t="shared" si="2"/>
        <v>9.86893999999997</v>
      </c>
      <c r="K31" s="6">
        <f t="shared" si="3"/>
        <v>432.91031</v>
      </c>
      <c r="L31" s="7">
        <f t="shared" si="4"/>
        <v>-0.013652504603089683</v>
      </c>
    </row>
    <row r="32" spans="1:12" ht="12.75">
      <c r="A32">
        <v>31</v>
      </c>
      <c r="B32" s="5">
        <v>991</v>
      </c>
      <c r="C32" s="5">
        <v>991</v>
      </c>
      <c r="E32">
        <f t="shared" si="0"/>
        <v>744.0871</v>
      </c>
      <c r="F32">
        <f t="shared" si="5"/>
        <v>246.91290000000004</v>
      </c>
      <c r="G32">
        <v>244.9278</v>
      </c>
      <c r="H32" s="6">
        <f t="shared" si="1"/>
        <v>1.9851000000000454</v>
      </c>
      <c r="I32">
        <v>12.30405</v>
      </c>
      <c r="J32" s="6">
        <f t="shared" si="2"/>
        <v>-10.318949999999955</v>
      </c>
      <c r="K32" s="6">
        <f t="shared" si="3"/>
        <v>978.69595</v>
      </c>
      <c r="L32" s="7">
        <f t="shared" si="4"/>
        <v>0.012571882002781315</v>
      </c>
    </row>
    <row r="33" spans="1:12" ht="12.75">
      <c r="A33">
        <v>32</v>
      </c>
      <c r="B33" s="5">
        <v>725</v>
      </c>
      <c r="C33" s="5">
        <v>725</v>
      </c>
      <c r="E33">
        <f t="shared" si="0"/>
        <v>741.9212</v>
      </c>
      <c r="F33">
        <f t="shared" si="5"/>
        <v>-16.9212</v>
      </c>
      <c r="G33">
        <v>-62.53577</v>
      </c>
      <c r="H33" s="6">
        <f t="shared" si="1"/>
        <v>45.61457</v>
      </c>
      <c r="I33">
        <v>35.63088</v>
      </c>
      <c r="J33" s="6">
        <f t="shared" si="2"/>
        <v>9.983690000000003</v>
      </c>
      <c r="K33" s="6">
        <f t="shared" si="3"/>
        <v>689.36912</v>
      </c>
      <c r="L33" s="7">
        <f t="shared" si="4"/>
        <v>0.05168621420118158</v>
      </c>
    </row>
    <row r="34" spans="1:12" ht="12.75">
      <c r="A34">
        <v>33</v>
      </c>
      <c r="B34" s="5">
        <v>828</v>
      </c>
      <c r="C34" s="5">
        <v>828</v>
      </c>
      <c r="E34">
        <f t="shared" si="0"/>
        <v>739.7553</v>
      </c>
      <c r="F34">
        <f t="shared" si="5"/>
        <v>88.24469999999997</v>
      </c>
      <c r="G34">
        <v>121.73402</v>
      </c>
      <c r="H34" s="6">
        <f t="shared" si="1"/>
        <v>-33.489320000000035</v>
      </c>
      <c r="I34">
        <v>-22.90278</v>
      </c>
      <c r="J34" s="6">
        <f t="shared" si="2"/>
        <v>-10.586540000000035</v>
      </c>
      <c r="K34" s="6">
        <f t="shared" si="3"/>
        <v>850.90278</v>
      </c>
      <c r="L34" s="7">
        <f t="shared" si="4"/>
        <v>-0.02691585988237106</v>
      </c>
    </row>
    <row r="35" spans="1:12" ht="12.75">
      <c r="A35">
        <v>34</v>
      </c>
      <c r="B35" s="5">
        <v>767</v>
      </c>
      <c r="C35" s="5">
        <v>767</v>
      </c>
      <c r="E35">
        <f t="shared" si="0"/>
        <v>737.5894000000001</v>
      </c>
      <c r="F35">
        <f t="shared" si="5"/>
        <v>29.41059999999993</v>
      </c>
      <c r="G35">
        <v>3.96601</v>
      </c>
      <c r="H35" s="6">
        <f t="shared" si="1"/>
        <v>25.44458999999993</v>
      </c>
      <c r="I35">
        <v>15.51349</v>
      </c>
      <c r="J35" s="6">
        <f t="shared" si="2"/>
        <v>9.931099999999931</v>
      </c>
      <c r="K35" s="6">
        <f t="shared" si="3"/>
        <v>751.48651</v>
      </c>
      <c r="L35" s="7">
        <f t="shared" si="4"/>
        <v>0.020643737171010625</v>
      </c>
    </row>
    <row r="36" spans="1:12" ht="12.75">
      <c r="A36">
        <v>35</v>
      </c>
      <c r="B36" s="5">
        <v>942</v>
      </c>
      <c r="C36" s="5">
        <v>942</v>
      </c>
      <c r="E36">
        <f t="shared" si="0"/>
        <v>735.4235</v>
      </c>
      <c r="F36">
        <f t="shared" si="5"/>
        <v>206.5765</v>
      </c>
      <c r="G36">
        <v>228.50087</v>
      </c>
      <c r="H36" s="6">
        <f t="shared" si="1"/>
        <v>-21.924369999999982</v>
      </c>
      <c r="I36">
        <v>-13.45827</v>
      </c>
      <c r="J36" s="6">
        <f t="shared" si="2"/>
        <v>-8.466099999999981</v>
      </c>
      <c r="K36" s="6">
        <f t="shared" si="3"/>
        <v>955.45827</v>
      </c>
      <c r="L36" s="7">
        <f t="shared" si="4"/>
        <v>-0.014085670115137495</v>
      </c>
    </row>
    <row r="37" spans="1:12" ht="12.75">
      <c r="A37">
        <v>36</v>
      </c>
      <c r="B37" s="5">
        <v>665</v>
      </c>
      <c r="C37" s="5">
        <v>665</v>
      </c>
      <c r="E37">
        <f t="shared" si="0"/>
        <v>733.2576</v>
      </c>
      <c r="F37">
        <f t="shared" si="5"/>
        <v>-68.25760000000002</v>
      </c>
      <c r="G37">
        <v>-67.7321</v>
      </c>
      <c r="H37" s="6">
        <f t="shared" si="1"/>
        <v>-0.5255000000000223</v>
      </c>
      <c r="I37">
        <v>-8.27413</v>
      </c>
      <c r="J37" s="6">
        <f t="shared" si="2"/>
        <v>7.748629999999977</v>
      </c>
      <c r="K37" s="6">
        <f t="shared" si="3"/>
        <v>673.27413</v>
      </c>
      <c r="L37" s="7">
        <f t="shared" si="4"/>
        <v>-0.012289392435143785</v>
      </c>
    </row>
    <row r="38" spans="1:12" ht="12.75">
      <c r="A38">
        <v>37</v>
      </c>
      <c r="B38" s="5">
        <v>318</v>
      </c>
      <c r="C38" s="5">
        <v>318</v>
      </c>
      <c r="E38">
        <f t="shared" si="0"/>
        <v>731.0917000000001</v>
      </c>
      <c r="F38">
        <f t="shared" si="5"/>
        <v>-413.09170000000006</v>
      </c>
      <c r="G38">
        <v>-400.41616</v>
      </c>
      <c r="H38" s="6">
        <f t="shared" si="1"/>
        <v>-12.675540000000069</v>
      </c>
      <c r="I38">
        <v>-7.29871</v>
      </c>
      <c r="J38" s="6">
        <f t="shared" si="2"/>
        <v>-5.376830000000069</v>
      </c>
      <c r="K38" s="6">
        <f t="shared" si="3"/>
        <v>325.29870999999997</v>
      </c>
      <c r="L38" s="7">
        <f t="shared" si="4"/>
        <v>-0.022436947259950622</v>
      </c>
    </row>
    <row r="39" spans="1:12" ht="12.75">
      <c r="A39">
        <v>38</v>
      </c>
      <c r="B39" s="5">
        <v>393</v>
      </c>
      <c r="C39" s="5">
        <v>393</v>
      </c>
      <c r="E39">
        <f t="shared" si="0"/>
        <v>728.9258</v>
      </c>
      <c r="F39">
        <f t="shared" si="5"/>
        <v>-335.9258</v>
      </c>
      <c r="G39">
        <v>-345.63446</v>
      </c>
      <c r="H39" s="6">
        <f t="shared" si="1"/>
        <v>9.708660000000009</v>
      </c>
      <c r="I39">
        <v>6.15316</v>
      </c>
      <c r="J39" s="6">
        <f t="shared" si="2"/>
        <v>3.555500000000009</v>
      </c>
      <c r="K39" s="6">
        <f t="shared" si="3"/>
        <v>386.84684000000004</v>
      </c>
      <c r="L39" s="7">
        <f t="shared" si="4"/>
        <v>0.015905933211190135</v>
      </c>
    </row>
    <row r="40" spans="1:12" ht="12.75">
      <c r="A40">
        <v>39</v>
      </c>
      <c r="B40" s="5">
        <v>1035</v>
      </c>
      <c r="C40" s="5">
        <v>1035</v>
      </c>
      <c r="E40">
        <f t="shared" si="0"/>
        <v>726.7599</v>
      </c>
      <c r="F40">
        <f t="shared" si="5"/>
        <v>308.2401</v>
      </c>
      <c r="G40">
        <v>255.21056</v>
      </c>
      <c r="H40" s="6">
        <f t="shared" si="1"/>
        <v>53.02954</v>
      </c>
      <c r="I40">
        <v>54.74001</v>
      </c>
      <c r="J40" s="6">
        <f t="shared" si="2"/>
        <v>-1.7104700000000008</v>
      </c>
      <c r="K40" s="6">
        <f t="shared" si="3"/>
        <v>980.25999</v>
      </c>
      <c r="L40" s="7">
        <f t="shared" si="4"/>
        <v>0.055842338316796934</v>
      </c>
    </row>
    <row r="41" spans="1:17" ht="12.75">
      <c r="A41">
        <v>40</v>
      </c>
      <c r="B41" s="5">
        <v>856</v>
      </c>
      <c r="C41" s="5">
        <v>856</v>
      </c>
      <c r="E41">
        <f t="shared" si="0"/>
        <v>724.594</v>
      </c>
      <c r="F41">
        <f t="shared" si="5"/>
        <v>131.40599999999995</v>
      </c>
      <c r="G41">
        <v>115.33499</v>
      </c>
      <c r="H41" s="6">
        <f t="shared" si="1"/>
        <v>16.071009999999944</v>
      </c>
      <c r="I41">
        <v>16.58494</v>
      </c>
      <c r="J41" s="6">
        <f t="shared" si="2"/>
        <v>-0.5139300000000553</v>
      </c>
      <c r="K41" s="6">
        <f t="shared" si="3"/>
        <v>839.41506</v>
      </c>
      <c r="L41" s="7">
        <f t="shared" si="4"/>
        <v>0.019757734630112496</v>
      </c>
      <c r="Q41" s="2"/>
    </row>
    <row r="42" spans="1:12" ht="12.75">
      <c r="A42">
        <v>41</v>
      </c>
      <c r="B42" s="5">
        <v>886</v>
      </c>
      <c r="C42" s="5">
        <v>886</v>
      </c>
      <c r="E42">
        <f t="shared" si="0"/>
        <v>722.4281</v>
      </c>
      <c r="F42">
        <f t="shared" si="5"/>
        <v>163.57190000000003</v>
      </c>
      <c r="G42">
        <v>103.58297</v>
      </c>
      <c r="H42" s="6">
        <f t="shared" si="1"/>
        <v>59.988930000000025</v>
      </c>
      <c r="I42">
        <v>56.91071</v>
      </c>
      <c r="J42" s="6">
        <f t="shared" si="2"/>
        <v>3.078220000000023</v>
      </c>
      <c r="K42" s="6">
        <f t="shared" si="3"/>
        <v>829.08929</v>
      </c>
      <c r="L42" s="7">
        <f t="shared" si="4"/>
        <v>0.06864243777651499</v>
      </c>
    </row>
    <row r="43" spans="1:12" ht="12.75">
      <c r="A43">
        <v>42</v>
      </c>
      <c r="B43" s="5">
        <v>832</v>
      </c>
      <c r="C43" s="5">
        <v>832</v>
      </c>
      <c r="E43">
        <f t="shared" si="0"/>
        <v>720.2622</v>
      </c>
      <c r="F43">
        <f t="shared" si="5"/>
        <v>111.7378</v>
      </c>
      <c r="G43">
        <v>106.5877</v>
      </c>
      <c r="H43" s="6">
        <f t="shared" si="1"/>
        <v>5.150099999999995</v>
      </c>
      <c r="I43">
        <v>10.7307</v>
      </c>
      <c r="J43" s="6">
        <f t="shared" si="2"/>
        <v>-5.580600000000006</v>
      </c>
      <c r="K43" s="6">
        <f t="shared" si="3"/>
        <v>821.2693</v>
      </c>
      <c r="L43" s="7">
        <f t="shared" si="4"/>
        <v>0.013065994309053018</v>
      </c>
    </row>
    <row r="44" spans="1:12" ht="12.75">
      <c r="A44">
        <v>43</v>
      </c>
      <c r="B44" s="5">
        <v>992</v>
      </c>
      <c r="C44" s="5">
        <v>992</v>
      </c>
      <c r="E44">
        <f t="shared" si="0"/>
        <v>718.0963</v>
      </c>
      <c r="F44">
        <f t="shared" si="5"/>
        <v>273.90369999999996</v>
      </c>
      <c r="G44">
        <v>262.40667</v>
      </c>
      <c r="H44" s="6">
        <f t="shared" si="1"/>
        <v>11.497029999999938</v>
      </c>
      <c r="I44">
        <v>2.53607</v>
      </c>
      <c r="J44" s="6">
        <f t="shared" si="2"/>
        <v>8.960959999999938</v>
      </c>
      <c r="K44" s="6">
        <f t="shared" si="3"/>
        <v>989.46393</v>
      </c>
      <c r="L44" s="7">
        <f t="shared" si="4"/>
        <v>0.002563074734821304</v>
      </c>
    </row>
    <row r="45" spans="1:12" ht="12.75">
      <c r="A45">
        <v>44</v>
      </c>
      <c r="B45" s="5">
        <v>917</v>
      </c>
      <c r="C45" s="5">
        <v>917</v>
      </c>
      <c r="E45">
        <f t="shared" si="0"/>
        <v>715.9304</v>
      </c>
      <c r="F45">
        <f t="shared" si="5"/>
        <v>201.06960000000004</v>
      </c>
      <c r="G45">
        <v>163.2324</v>
      </c>
      <c r="H45" s="6">
        <f t="shared" si="1"/>
        <v>37.837200000000024</v>
      </c>
      <c r="I45">
        <v>49.2418</v>
      </c>
      <c r="J45" s="6">
        <f t="shared" si="2"/>
        <v>-11.404599999999974</v>
      </c>
      <c r="K45" s="6">
        <f t="shared" si="3"/>
        <v>867.7582</v>
      </c>
      <c r="L45" s="7">
        <f t="shared" si="4"/>
        <v>0.056745992143894475</v>
      </c>
    </row>
    <row r="46" spans="1:12" ht="12.75">
      <c r="A46">
        <v>45</v>
      </c>
      <c r="B46" s="5">
        <v>576</v>
      </c>
      <c r="C46" s="5">
        <v>576</v>
      </c>
      <c r="E46">
        <f t="shared" si="0"/>
        <v>713.7645</v>
      </c>
      <c r="F46">
        <f t="shared" si="5"/>
        <v>-137.7645</v>
      </c>
      <c r="G46">
        <v>-91.79841</v>
      </c>
      <c r="H46" s="6">
        <f t="shared" si="1"/>
        <v>-45.966089999999994</v>
      </c>
      <c r="I46">
        <v>-60.01601</v>
      </c>
      <c r="J46" s="6">
        <f t="shared" si="2"/>
        <v>14.049920000000007</v>
      </c>
      <c r="K46" s="6">
        <f t="shared" si="3"/>
        <v>636.01601</v>
      </c>
      <c r="L46" s="7">
        <f t="shared" si="4"/>
        <v>-0.09436242021643457</v>
      </c>
    </row>
    <row r="47" spans="1:12" ht="12.75">
      <c r="A47">
        <v>46</v>
      </c>
      <c r="B47" s="5">
        <v>1041</v>
      </c>
      <c r="C47" s="5">
        <v>1041</v>
      </c>
      <c r="E47">
        <f t="shared" si="0"/>
        <v>711.5986</v>
      </c>
      <c r="F47">
        <f t="shared" si="5"/>
        <v>329.40139999999997</v>
      </c>
      <c r="G47">
        <v>318.81672</v>
      </c>
      <c r="H47" s="6">
        <f t="shared" si="1"/>
        <v>10.584679999999992</v>
      </c>
      <c r="I47">
        <v>27.73816</v>
      </c>
      <c r="J47" s="6">
        <f t="shared" si="2"/>
        <v>-17.15348000000001</v>
      </c>
      <c r="K47" s="6">
        <f t="shared" si="3"/>
        <v>1013.2618399999999</v>
      </c>
      <c r="L47" s="7">
        <f t="shared" si="4"/>
        <v>0.027375115596971568</v>
      </c>
    </row>
    <row r="48" spans="1:12" ht="12.75">
      <c r="A48">
        <v>47</v>
      </c>
      <c r="B48" s="5">
        <v>987</v>
      </c>
      <c r="C48" s="5">
        <v>987</v>
      </c>
      <c r="E48">
        <f t="shared" si="0"/>
        <v>709.4327000000001</v>
      </c>
      <c r="F48">
        <f t="shared" si="5"/>
        <v>277.56729999999993</v>
      </c>
      <c r="G48">
        <v>270.67583</v>
      </c>
      <c r="H48" s="6">
        <f t="shared" si="1"/>
        <v>6.891469999999913</v>
      </c>
      <c r="I48">
        <v>-12.36065</v>
      </c>
      <c r="J48" s="6">
        <f t="shared" si="2"/>
        <v>19.252119999999913</v>
      </c>
      <c r="K48" s="6">
        <f t="shared" si="3"/>
        <v>999.3606500000001</v>
      </c>
      <c r="L48" s="7">
        <f t="shared" si="4"/>
        <v>-0.012368557837453453</v>
      </c>
    </row>
    <row r="49" spans="1:12" ht="12.75">
      <c r="A49">
        <v>48</v>
      </c>
      <c r="B49" s="5">
        <v>791</v>
      </c>
      <c r="C49" s="5">
        <v>791</v>
      </c>
      <c r="E49">
        <f t="shared" si="0"/>
        <v>707.2668</v>
      </c>
      <c r="F49">
        <f t="shared" si="5"/>
        <v>83.73320000000001</v>
      </c>
      <c r="G49">
        <v>82.31544</v>
      </c>
      <c r="H49" s="6">
        <f t="shared" si="1"/>
        <v>1.4177600000000155</v>
      </c>
      <c r="I49">
        <v>22.8376</v>
      </c>
      <c r="J49" s="6">
        <f t="shared" si="2"/>
        <v>-21.419839999999983</v>
      </c>
      <c r="K49" s="6">
        <f t="shared" si="3"/>
        <v>768.1624</v>
      </c>
      <c r="L49" s="7">
        <f t="shared" si="4"/>
        <v>0.029730171640788394</v>
      </c>
    </row>
    <row r="50" spans="1:12" ht="12.75">
      <c r="A50">
        <v>49</v>
      </c>
      <c r="B50" s="5">
        <v>830</v>
      </c>
      <c r="C50" s="5">
        <v>830</v>
      </c>
      <c r="E50">
        <f t="shared" si="0"/>
        <v>705.1009</v>
      </c>
      <c r="F50">
        <f t="shared" si="5"/>
        <v>124.89909999999998</v>
      </c>
      <c r="G50">
        <v>68.19109</v>
      </c>
      <c r="H50" s="6">
        <f t="shared" si="1"/>
        <v>56.70800999999997</v>
      </c>
      <c r="I50">
        <v>32.87425</v>
      </c>
      <c r="J50" s="6">
        <f t="shared" si="2"/>
        <v>23.83375999999997</v>
      </c>
      <c r="K50" s="6">
        <f t="shared" si="3"/>
        <v>797.12575</v>
      </c>
      <c r="L50" s="7">
        <f t="shared" si="4"/>
        <v>0.041240983621467456</v>
      </c>
    </row>
    <row r="51" spans="1:12" ht="12.75">
      <c r="A51">
        <v>50</v>
      </c>
      <c r="B51" s="5">
        <v>623</v>
      </c>
      <c r="C51" s="5">
        <v>623</v>
      </c>
      <c r="E51">
        <f t="shared" si="0"/>
        <v>702.9350000000001</v>
      </c>
      <c r="F51">
        <f t="shared" si="5"/>
        <v>-79.93500000000006</v>
      </c>
      <c r="G51">
        <v>-77.00845</v>
      </c>
      <c r="H51" s="6">
        <f t="shared" si="1"/>
        <v>-2.926550000000063</v>
      </c>
      <c r="I51">
        <v>23.18527</v>
      </c>
      <c r="J51" s="6">
        <f t="shared" si="2"/>
        <v>-26.111820000000062</v>
      </c>
      <c r="K51" s="6">
        <f t="shared" si="3"/>
        <v>599.8147299999999</v>
      </c>
      <c r="L51" s="7">
        <f t="shared" si="4"/>
        <v>0.03865405239381177</v>
      </c>
    </row>
    <row r="52" spans="1:12" ht="12.75">
      <c r="A52">
        <v>51</v>
      </c>
      <c r="B52" s="5">
        <v>484</v>
      </c>
      <c r="C52" s="5">
        <v>484</v>
      </c>
      <c r="E52">
        <f t="shared" si="0"/>
        <v>700.7691</v>
      </c>
      <c r="F52">
        <f t="shared" si="5"/>
        <v>-216.76909999999998</v>
      </c>
      <c r="G52">
        <v>-241.94433</v>
      </c>
      <c r="H52" s="6">
        <f t="shared" si="1"/>
        <v>25.175230000000028</v>
      </c>
      <c r="I52">
        <v>-2.98056</v>
      </c>
      <c r="J52" s="6">
        <f t="shared" si="2"/>
        <v>28.155790000000028</v>
      </c>
      <c r="K52" s="6">
        <f t="shared" si="3"/>
        <v>486.98055999999997</v>
      </c>
      <c r="L52" s="7">
        <f t="shared" si="4"/>
        <v>-0.006120490723490007</v>
      </c>
    </row>
    <row r="53" spans="1:12" ht="12.75">
      <c r="A53">
        <v>52</v>
      </c>
      <c r="B53" s="5">
        <v>279</v>
      </c>
      <c r="C53" s="5">
        <v>279</v>
      </c>
      <c r="E53">
        <f t="shared" si="0"/>
        <v>698.6032</v>
      </c>
      <c r="F53">
        <f t="shared" si="5"/>
        <v>-419.6032</v>
      </c>
      <c r="G53">
        <v>-379.13535</v>
      </c>
      <c r="H53" s="6">
        <f t="shared" si="1"/>
        <v>-40.46785</v>
      </c>
      <c r="I53">
        <v>-10.5191</v>
      </c>
      <c r="J53" s="6">
        <f t="shared" si="2"/>
        <v>-29.948749999999997</v>
      </c>
      <c r="K53" s="6">
        <f t="shared" si="3"/>
        <v>289.5191</v>
      </c>
      <c r="L53" s="7">
        <f t="shared" si="4"/>
        <v>-0.03633300877213276</v>
      </c>
    </row>
    <row r="54" spans="1:12" s="2" customFormat="1" ht="12.75">
      <c r="A54" s="2">
        <v>53</v>
      </c>
      <c r="B54" s="2">
        <v>10</v>
      </c>
      <c r="G54" s="2">
        <v>-262.95517</v>
      </c>
      <c r="H54" s="6">
        <f t="shared" si="1"/>
        <v>262.95517</v>
      </c>
      <c r="I54" s="2">
        <v>232.33896</v>
      </c>
      <c r="J54" s="6">
        <f t="shared" si="2"/>
        <v>30.616210000000024</v>
      </c>
      <c r="K54" s="6">
        <f t="shared" si="3"/>
        <v>464.09833999999995</v>
      </c>
      <c r="L54" s="7">
        <f t="shared" si="4"/>
        <v>-0.978452842559187</v>
      </c>
    </row>
    <row r="55" spans="1:12" ht="12.75">
      <c r="A55">
        <v>54</v>
      </c>
      <c r="B55" s="5">
        <v>555</v>
      </c>
      <c r="C55" s="5">
        <v>555</v>
      </c>
      <c r="E55">
        <f t="shared" si="0"/>
        <v>694.2714</v>
      </c>
      <c r="F55">
        <f t="shared" si="5"/>
        <v>-139.27139999999997</v>
      </c>
      <c r="G55">
        <v>-65.63906</v>
      </c>
      <c r="H55" s="6">
        <f t="shared" si="1"/>
        <v>-73.63233999999997</v>
      </c>
      <c r="I55">
        <v>-42.49836</v>
      </c>
      <c r="J55" s="6">
        <f t="shared" si="2"/>
        <v>-31.133979999999973</v>
      </c>
      <c r="K55" s="6">
        <f t="shared" si="3"/>
        <v>597.4983599999999</v>
      </c>
      <c r="L55" s="7">
        <f t="shared" si="4"/>
        <v>-0.07112715757077549</v>
      </c>
    </row>
    <row r="56" spans="1:12" ht="12.75">
      <c r="A56">
        <v>55</v>
      </c>
      <c r="B56" s="5">
        <v>631</v>
      </c>
      <c r="C56" s="5">
        <v>631</v>
      </c>
      <c r="E56">
        <f t="shared" si="0"/>
        <v>692.1055</v>
      </c>
      <c r="F56">
        <f t="shared" si="5"/>
        <v>-61.105500000000006</v>
      </c>
      <c r="G56">
        <v>-24.91029</v>
      </c>
      <c r="H56" s="6">
        <f t="shared" si="1"/>
        <v>-36.19521</v>
      </c>
      <c r="I56">
        <v>-67.98966</v>
      </c>
      <c r="J56" s="6">
        <f t="shared" si="2"/>
        <v>31.794449999999998</v>
      </c>
      <c r="K56" s="6">
        <f t="shared" si="3"/>
        <v>698.98966</v>
      </c>
      <c r="L56" s="7">
        <f t="shared" si="4"/>
        <v>-0.09726847747647649</v>
      </c>
    </row>
    <row r="57" spans="1:12" ht="12.75">
      <c r="A57">
        <v>56</v>
      </c>
      <c r="B57" s="5">
        <v>716</v>
      </c>
      <c r="C57" s="5">
        <v>716</v>
      </c>
      <c r="E57">
        <f t="shared" si="0"/>
        <v>689.9396</v>
      </c>
      <c r="F57">
        <f t="shared" si="5"/>
        <v>26.06039999999996</v>
      </c>
      <c r="G57">
        <v>73.58782</v>
      </c>
      <c r="H57" s="6">
        <f t="shared" si="1"/>
        <v>-47.527420000000035</v>
      </c>
      <c r="I57">
        <v>-15.88146</v>
      </c>
      <c r="J57" s="6">
        <f t="shared" si="2"/>
        <v>-31.645960000000034</v>
      </c>
      <c r="K57" s="6">
        <f t="shared" si="3"/>
        <v>731.88146</v>
      </c>
      <c r="L57" s="7">
        <f t="shared" si="4"/>
        <v>-0.021699497620830493</v>
      </c>
    </row>
    <row r="58" spans="1:12" ht="12.75">
      <c r="A58">
        <v>57</v>
      </c>
      <c r="B58" s="5">
        <v>999</v>
      </c>
      <c r="C58" s="5">
        <v>999</v>
      </c>
      <c r="E58">
        <f t="shared" si="0"/>
        <v>687.7737</v>
      </c>
      <c r="F58">
        <f t="shared" si="5"/>
        <v>311.22630000000004</v>
      </c>
      <c r="G58">
        <v>348.34221</v>
      </c>
      <c r="H58" s="6">
        <f t="shared" si="1"/>
        <v>-37.115909999999985</v>
      </c>
      <c r="I58">
        <v>-68.8883</v>
      </c>
      <c r="J58" s="6">
        <f t="shared" si="2"/>
        <v>31.772390000000016</v>
      </c>
      <c r="K58" s="6">
        <f t="shared" si="3"/>
        <v>1067.8883</v>
      </c>
      <c r="L58" s="7">
        <f t="shared" si="4"/>
        <v>-0.06450890041589562</v>
      </c>
    </row>
    <row r="59" spans="1:12" ht="12.75">
      <c r="A59">
        <v>58</v>
      </c>
      <c r="B59" s="5">
        <v>299</v>
      </c>
      <c r="C59" s="5">
        <v>299</v>
      </c>
      <c r="E59">
        <f t="shared" si="0"/>
        <v>685.6078</v>
      </c>
      <c r="F59">
        <f t="shared" si="5"/>
        <v>-386.6078</v>
      </c>
      <c r="G59">
        <v>-392.02945</v>
      </c>
      <c r="H59" s="6">
        <f t="shared" si="1"/>
        <v>5.42165</v>
      </c>
      <c r="I59">
        <v>36.30548</v>
      </c>
      <c r="J59" s="6">
        <f t="shared" si="2"/>
        <v>-30.883830000000003</v>
      </c>
      <c r="K59" s="6">
        <f t="shared" si="3"/>
        <v>262.69452</v>
      </c>
      <c r="L59" s="7">
        <f t="shared" si="4"/>
        <v>0.1382041772321706</v>
      </c>
    </row>
    <row r="60" spans="1:12" ht="12.75">
      <c r="A60">
        <v>59</v>
      </c>
      <c r="B60" s="5">
        <v>614</v>
      </c>
      <c r="C60" s="5">
        <v>614</v>
      </c>
      <c r="E60">
        <f t="shared" si="0"/>
        <v>683.4419</v>
      </c>
      <c r="F60">
        <f t="shared" si="5"/>
        <v>-69.44190000000003</v>
      </c>
      <c r="G60">
        <v>-114.88836</v>
      </c>
      <c r="H60" s="6">
        <f t="shared" si="1"/>
        <v>45.44645999999997</v>
      </c>
      <c r="I60">
        <v>14.61701</v>
      </c>
      <c r="J60" s="6">
        <f t="shared" si="2"/>
        <v>30.829449999999973</v>
      </c>
      <c r="K60" s="6">
        <f t="shared" si="3"/>
        <v>599.3829900000001</v>
      </c>
      <c r="L60" s="7">
        <f t="shared" si="4"/>
        <v>0.024386761459480082</v>
      </c>
    </row>
    <row r="61" spans="1:12" ht="12.75">
      <c r="A61">
        <v>60</v>
      </c>
      <c r="B61" s="5">
        <v>575</v>
      </c>
      <c r="C61" s="5">
        <v>575</v>
      </c>
      <c r="E61">
        <f t="shared" si="0"/>
        <v>681.2760000000001</v>
      </c>
      <c r="F61">
        <f t="shared" si="5"/>
        <v>-106.27600000000007</v>
      </c>
      <c r="G61">
        <v>-83.80667</v>
      </c>
      <c r="H61" s="6">
        <f t="shared" si="1"/>
        <v>-22.46933000000007</v>
      </c>
      <c r="I61">
        <v>7.13978</v>
      </c>
      <c r="J61" s="6">
        <f t="shared" si="2"/>
        <v>-29.609110000000072</v>
      </c>
      <c r="K61" s="6">
        <f t="shared" si="3"/>
        <v>567.86022</v>
      </c>
      <c r="L61" s="7">
        <f t="shared" si="4"/>
        <v>0.012573129352149324</v>
      </c>
    </row>
    <row r="62" spans="1:12" ht="12.75">
      <c r="A62">
        <v>61</v>
      </c>
      <c r="B62" s="5">
        <v>764</v>
      </c>
      <c r="C62" s="5">
        <v>764</v>
      </c>
      <c r="E62">
        <f t="shared" si="0"/>
        <v>679.1101</v>
      </c>
      <c r="F62">
        <f t="shared" si="5"/>
        <v>84.88990000000001</v>
      </c>
      <c r="G62">
        <v>39.86989</v>
      </c>
      <c r="H62" s="6">
        <f t="shared" si="1"/>
        <v>45.02001000000001</v>
      </c>
      <c r="I62">
        <v>17.39957</v>
      </c>
      <c r="J62" s="6">
        <f t="shared" si="2"/>
        <v>27.620440000000013</v>
      </c>
      <c r="K62" s="6">
        <f t="shared" si="3"/>
        <v>746.60043</v>
      </c>
      <c r="L62" s="7">
        <f t="shared" si="4"/>
        <v>0.023305062923684682</v>
      </c>
    </row>
    <row r="63" spans="1:12" ht="12.75">
      <c r="A63">
        <v>62</v>
      </c>
      <c r="B63" s="5">
        <v>623</v>
      </c>
      <c r="C63" s="5">
        <v>623</v>
      </c>
      <c r="E63">
        <f t="shared" si="0"/>
        <v>676.9442</v>
      </c>
      <c r="F63">
        <f t="shared" si="5"/>
        <v>-53.94420000000002</v>
      </c>
      <c r="G63">
        <v>-18.73419</v>
      </c>
      <c r="H63" s="6">
        <f t="shared" si="1"/>
        <v>-35.210010000000025</v>
      </c>
      <c r="I63">
        <v>-9.2054</v>
      </c>
      <c r="J63" s="6">
        <f t="shared" si="2"/>
        <v>-26.004610000000028</v>
      </c>
      <c r="K63" s="6">
        <f t="shared" si="3"/>
        <v>632.2053999999999</v>
      </c>
      <c r="L63" s="7">
        <f t="shared" si="4"/>
        <v>-0.014560774077538632</v>
      </c>
    </row>
    <row r="64" spans="1:12" ht="12.75">
      <c r="A64">
        <v>63</v>
      </c>
      <c r="B64" s="5">
        <v>990</v>
      </c>
      <c r="C64" s="5">
        <v>990</v>
      </c>
      <c r="E64">
        <f t="shared" si="0"/>
        <v>674.7783</v>
      </c>
      <c r="F64">
        <f t="shared" si="5"/>
        <v>315.22170000000006</v>
      </c>
      <c r="G64">
        <v>311.96849</v>
      </c>
      <c r="H64" s="6">
        <f t="shared" si="1"/>
        <v>3.253210000000081</v>
      </c>
      <c r="I64">
        <v>-20.75641</v>
      </c>
      <c r="J64" s="6">
        <f t="shared" si="2"/>
        <v>24.00962000000008</v>
      </c>
      <c r="K64" s="6">
        <f t="shared" si="3"/>
        <v>1010.75641</v>
      </c>
      <c r="L64" s="7">
        <f t="shared" si="4"/>
        <v>-0.020535521511063144</v>
      </c>
    </row>
    <row r="65" spans="1:12" ht="12.75">
      <c r="A65">
        <v>64</v>
      </c>
      <c r="B65" s="5">
        <v>733</v>
      </c>
      <c r="C65" s="5">
        <v>733</v>
      </c>
      <c r="E65">
        <f t="shared" si="0"/>
        <v>672.6124</v>
      </c>
      <c r="F65">
        <f t="shared" si="5"/>
        <v>60.38760000000002</v>
      </c>
      <c r="G65">
        <v>76.88745</v>
      </c>
      <c r="H65" s="6">
        <f t="shared" si="1"/>
        <v>-16.49984999999998</v>
      </c>
      <c r="I65">
        <v>5.52369</v>
      </c>
      <c r="J65" s="6">
        <f t="shared" si="2"/>
        <v>-22.023539999999983</v>
      </c>
      <c r="K65" s="6">
        <f t="shared" si="3"/>
        <v>727.47631</v>
      </c>
      <c r="L65" s="7">
        <f t="shared" si="4"/>
        <v>0.00759294828446027</v>
      </c>
    </row>
    <row r="66" spans="1:12" ht="12.75">
      <c r="A66">
        <v>65</v>
      </c>
      <c r="B66" s="5">
        <v>239</v>
      </c>
      <c r="C66" s="5">
        <v>239</v>
      </c>
      <c r="E66">
        <f t="shared" si="0"/>
        <v>670.4465</v>
      </c>
      <c r="F66">
        <f t="shared" si="5"/>
        <v>-431.4465</v>
      </c>
      <c r="G66">
        <v>-400.43262</v>
      </c>
      <c r="H66" s="6">
        <f t="shared" si="1"/>
        <v>-31.01388000000003</v>
      </c>
      <c r="I66">
        <v>-50.13724</v>
      </c>
      <c r="J66" s="6">
        <f t="shared" si="2"/>
        <v>19.12335999999997</v>
      </c>
      <c r="K66" s="6">
        <f t="shared" si="3"/>
        <v>289.13724</v>
      </c>
      <c r="L66" s="7">
        <f t="shared" si="4"/>
        <v>-0.17340291413171136</v>
      </c>
    </row>
    <row r="67" spans="1:12" ht="12.75">
      <c r="A67">
        <v>66</v>
      </c>
      <c r="B67" s="5">
        <v>232</v>
      </c>
      <c r="C67" s="5">
        <v>232</v>
      </c>
      <c r="E67">
        <f aca="true" t="shared" si="6" ref="E67:E88">$D$2+$D$3*A67</f>
        <v>668.2806</v>
      </c>
      <c r="F67">
        <f t="shared" si="5"/>
        <v>-436.28060000000005</v>
      </c>
      <c r="G67">
        <v>-411.92898</v>
      </c>
      <c r="H67" s="6">
        <f aca="true" t="shared" si="7" ref="H67:H88">F67-G67</f>
        <v>-24.351620000000025</v>
      </c>
      <c r="I67">
        <v>-7.36004</v>
      </c>
      <c r="J67" s="6">
        <f aca="true" t="shared" si="8" ref="J67:J88">H67-I67</f>
        <v>-16.991580000000027</v>
      </c>
      <c r="K67" s="6">
        <f aca="true" t="shared" si="9" ref="K67:K88">G67+J67+$D$2+$D$3*A67</f>
        <v>239.36004</v>
      </c>
      <c r="L67" s="7">
        <f aca="true" t="shared" si="10" ref="L67:L88">(B67-K67)/K67</f>
        <v>-0.03074882507539687</v>
      </c>
    </row>
    <row r="68" spans="1:12" ht="12.75">
      <c r="A68">
        <v>67</v>
      </c>
      <c r="B68" s="5">
        <v>647</v>
      </c>
      <c r="C68" s="5">
        <v>647</v>
      </c>
      <c r="E68">
        <f t="shared" si="6"/>
        <v>666.1147</v>
      </c>
      <c r="F68">
        <f aca="true" t="shared" si="11" ref="F68:F88">B68-E68</f>
        <v>-19.11469999999997</v>
      </c>
      <c r="G68">
        <v>-23.3736</v>
      </c>
      <c r="H68" s="6">
        <f t="shared" si="7"/>
        <v>4.258900000000029</v>
      </c>
      <c r="I68">
        <v>-10.07594</v>
      </c>
      <c r="J68" s="6">
        <f t="shared" si="8"/>
        <v>14.334840000000028</v>
      </c>
      <c r="K68" s="6">
        <f t="shared" si="9"/>
        <v>657.07594</v>
      </c>
      <c r="L68" s="7">
        <f t="shared" si="10"/>
        <v>-0.015334513694109613</v>
      </c>
    </row>
    <row r="69" spans="1:12" ht="12.75">
      <c r="A69">
        <v>68</v>
      </c>
      <c r="B69" s="5">
        <v>833</v>
      </c>
      <c r="C69" s="5">
        <v>833</v>
      </c>
      <c r="E69">
        <f t="shared" si="6"/>
        <v>663.9488</v>
      </c>
      <c r="F69">
        <f t="shared" si="11"/>
        <v>169.0512</v>
      </c>
      <c r="G69">
        <v>174.79289</v>
      </c>
      <c r="H69" s="6">
        <f t="shared" si="7"/>
        <v>-5.7416900000000055</v>
      </c>
      <c r="I69">
        <v>5.48963</v>
      </c>
      <c r="J69" s="6">
        <f t="shared" si="8"/>
        <v>-11.231320000000006</v>
      </c>
      <c r="K69" s="6">
        <f t="shared" si="9"/>
        <v>827.51037</v>
      </c>
      <c r="L69" s="7">
        <f t="shared" si="10"/>
        <v>0.0066339108233773965</v>
      </c>
    </row>
    <row r="70" spans="1:12" ht="12.75">
      <c r="A70">
        <v>69</v>
      </c>
      <c r="B70" s="5">
        <v>894</v>
      </c>
      <c r="C70" s="5">
        <v>894</v>
      </c>
      <c r="E70">
        <f t="shared" si="6"/>
        <v>661.7829</v>
      </c>
      <c r="F70">
        <f t="shared" si="11"/>
        <v>232.21709999999996</v>
      </c>
      <c r="G70">
        <v>221.31942</v>
      </c>
      <c r="H70" s="6">
        <f t="shared" si="7"/>
        <v>10.897679999999951</v>
      </c>
      <c r="I70">
        <v>2.07509</v>
      </c>
      <c r="J70" s="6">
        <f t="shared" si="8"/>
        <v>8.822589999999952</v>
      </c>
      <c r="K70" s="6">
        <f t="shared" si="9"/>
        <v>891.9249100000001</v>
      </c>
      <c r="L70" s="7">
        <f t="shared" si="10"/>
        <v>0.002326529931762901</v>
      </c>
    </row>
    <row r="71" spans="1:12" ht="12.75">
      <c r="A71">
        <v>70</v>
      </c>
      <c r="B71" s="5">
        <v>748</v>
      </c>
      <c r="C71" s="5">
        <v>748</v>
      </c>
      <c r="E71">
        <f t="shared" si="6"/>
        <v>659.617</v>
      </c>
      <c r="F71">
        <f t="shared" si="11"/>
        <v>88.38300000000004</v>
      </c>
      <c r="G71">
        <v>87.98754</v>
      </c>
      <c r="H71" s="6">
        <f t="shared" si="7"/>
        <v>0.39546000000004256</v>
      </c>
      <c r="I71">
        <v>6.42421</v>
      </c>
      <c r="J71" s="6">
        <f t="shared" si="8"/>
        <v>-6.028749999999958</v>
      </c>
      <c r="K71" s="6">
        <f t="shared" si="9"/>
        <v>741.5757900000001</v>
      </c>
      <c r="L71" s="7">
        <f t="shared" si="10"/>
        <v>0.008662917649994887</v>
      </c>
    </row>
    <row r="72" spans="1:12" ht="12.75">
      <c r="A72">
        <v>71</v>
      </c>
      <c r="B72" s="5">
        <v>707</v>
      </c>
      <c r="C72" s="5">
        <v>707</v>
      </c>
      <c r="E72">
        <f t="shared" si="6"/>
        <v>657.4511</v>
      </c>
      <c r="F72">
        <f t="shared" si="11"/>
        <v>49.5489</v>
      </c>
      <c r="G72">
        <v>42.1175</v>
      </c>
      <c r="H72" s="6">
        <f t="shared" si="7"/>
        <v>7.431400000000004</v>
      </c>
      <c r="I72">
        <v>2.97228</v>
      </c>
      <c r="J72" s="6">
        <f t="shared" si="8"/>
        <v>4.459120000000004</v>
      </c>
      <c r="K72" s="6">
        <f t="shared" si="9"/>
        <v>704.02772</v>
      </c>
      <c r="L72" s="7">
        <f t="shared" si="10"/>
        <v>0.00422182240210649</v>
      </c>
    </row>
    <row r="73" spans="1:12" ht="12.75">
      <c r="A73">
        <v>72</v>
      </c>
      <c r="B73" s="5">
        <v>772</v>
      </c>
      <c r="C73" s="5">
        <v>772</v>
      </c>
      <c r="E73">
        <f t="shared" si="6"/>
        <v>655.2852</v>
      </c>
      <c r="F73">
        <f t="shared" si="11"/>
        <v>116.71479999999997</v>
      </c>
      <c r="G73">
        <v>148.20327</v>
      </c>
      <c r="H73" s="6">
        <f t="shared" si="7"/>
        <v>-31.488470000000035</v>
      </c>
      <c r="I73">
        <v>-29.22744</v>
      </c>
      <c r="J73" s="6">
        <f t="shared" si="8"/>
        <v>-2.2610300000000336</v>
      </c>
      <c r="K73" s="6">
        <f t="shared" si="9"/>
        <v>801.22744</v>
      </c>
      <c r="L73" s="7">
        <f t="shared" si="10"/>
        <v>-0.0364783312962921</v>
      </c>
    </row>
    <row r="74" spans="1:12" ht="12.75">
      <c r="A74">
        <v>73</v>
      </c>
      <c r="B74" s="5">
        <v>846</v>
      </c>
      <c r="C74" s="5">
        <v>846</v>
      </c>
      <c r="E74">
        <f t="shared" si="6"/>
        <v>653.1193000000001</v>
      </c>
      <c r="F74">
        <f t="shared" si="11"/>
        <v>192.88069999999993</v>
      </c>
      <c r="G74">
        <v>184.52384</v>
      </c>
      <c r="H74" s="6">
        <f t="shared" si="7"/>
        <v>8.356859999999926</v>
      </c>
      <c r="I74">
        <v>8.30785</v>
      </c>
      <c r="J74" s="6">
        <f t="shared" si="8"/>
        <v>0.04900999999992628</v>
      </c>
      <c r="K74" s="6">
        <f t="shared" si="9"/>
        <v>837.6921499999999</v>
      </c>
      <c r="L74" s="7">
        <f t="shared" si="10"/>
        <v>0.009917545484937569</v>
      </c>
    </row>
    <row r="75" spans="1:12" ht="12.75">
      <c r="A75">
        <v>74</v>
      </c>
      <c r="B75" s="5">
        <v>608</v>
      </c>
      <c r="C75" s="5">
        <v>608</v>
      </c>
      <c r="E75">
        <f t="shared" si="6"/>
        <v>650.9534</v>
      </c>
      <c r="F75">
        <f t="shared" si="11"/>
        <v>-42.95339999999999</v>
      </c>
      <c r="G75">
        <v>-31.225</v>
      </c>
      <c r="H75" s="6">
        <f t="shared" si="7"/>
        <v>-11.728399999999986</v>
      </c>
      <c r="I75">
        <v>-14.18449</v>
      </c>
      <c r="J75" s="6">
        <f t="shared" si="8"/>
        <v>2.456090000000014</v>
      </c>
      <c r="K75" s="6">
        <f t="shared" si="9"/>
        <v>622.18449</v>
      </c>
      <c r="L75" s="7">
        <f t="shared" si="10"/>
        <v>-0.02279788427384293</v>
      </c>
    </row>
    <row r="76" spans="1:12" ht="12.75">
      <c r="A76">
        <v>75</v>
      </c>
      <c r="B76" s="5">
        <v>377</v>
      </c>
      <c r="C76" s="5">
        <v>377</v>
      </c>
      <c r="E76">
        <f t="shared" si="6"/>
        <v>648.7875</v>
      </c>
      <c r="F76">
        <f t="shared" si="11"/>
        <v>-271.7875</v>
      </c>
      <c r="G76">
        <v>-242.69225</v>
      </c>
      <c r="H76" s="6">
        <f t="shared" si="7"/>
        <v>-29.09525000000002</v>
      </c>
      <c r="I76">
        <v>-25.16681</v>
      </c>
      <c r="J76" s="6">
        <f t="shared" si="8"/>
        <v>-3.9284400000000197</v>
      </c>
      <c r="K76" s="6">
        <f t="shared" si="9"/>
        <v>402.16681000000005</v>
      </c>
      <c r="L76" s="7">
        <f t="shared" si="10"/>
        <v>-0.06257803820260566</v>
      </c>
    </row>
    <row r="77" spans="1:12" ht="12.75">
      <c r="A77">
        <v>76</v>
      </c>
      <c r="B77" s="5">
        <v>701</v>
      </c>
      <c r="C77" s="5">
        <v>701</v>
      </c>
      <c r="E77">
        <f t="shared" si="6"/>
        <v>646.6216</v>
      </c>
      <c r="F77">
        <f t="shared" si="11"/>
        <v>54.378400000000056</v>
      </c>
      <c r="G77">
        <v>41.83328</v>
      </c>
      <c r="H77" s="6">
        <f t="shared" si="7"/>
        <v>12.545120000000054</v>
      </c>
      <c r="I77">
        <v>7.76495</v>
      </c>
      <c r="J77" s="6">
        <f t="shared" si="8"/>
        <v>4.780170000000054</v>
      </c>
      <c r="K77" s="6">
        <f t="shared" si="9"/>
        <v>693.23505</v>
      </c>
      <c r="L77" s="7">
        <f t="shared" si="10"/>
        <v>0.011201034915935076</v>
      </c>
    </row>
    <row r="78" spans="1:12" ht="12.75">
      <c r="A78">
        <v>77</v>
      </c>
      <c r="B78" s="5">
        <v>755</v>
      </c>
      <c r="C78" s="5">
        <v>755</v>
      </c>
      <c r="E78">
        <f t="shared" si="6"/>
        <v>644.4557</v>
      </c>
      <c r="F78">
        <f t="shared" si="11"/>
        <v>110.54430000000002</v>
      </c>
      <c r="G78">
        <v>150.39942</v>
      </c>
      <c r="H78" s="6">
        <f t="shared" si="7"/>
        <v>-39.85511999999997</v>
      </c>
      <c r="I78">
        <v>-33.62325</v>
      </c>
      <c r="J78" s="6">
        <f t="shared" si="8"/>
        <v>-6.231869999999972</v>
      </c>
      <c r="K78" s="6">
        <f t="shared" si="9"/>
        <v>788.62325</v>
      </c>
      <c r="L78" s="7">
        <f t="shared" si="10"/>
        <v>-0.04263537753927491</v>
      </c>
    </row>
    <row r="79" spans="1:12" ht="12.75">
      <c r="A79">
        <v>78</v>
      </c>
      <c r="B79" s="5">
        <v>725</v>
      </c>
      <c r="C79" s="5">
        <v>725</v>
      </c>
      <c r="E79">
        <f t="shared" si="6"/>
        <v>642.2898</v>
      </c>
      <c r="F79">
        <f t="shared" si="11"/>
        <v>82.71019999999999</v>
      </c>
      <c r="G79">
        <v>42.55259</v>
      </c>
      <c r="H79" s="6">
        <f t="shared" si="7"/>
        <v>40.157609999999984</v>
      </c>
      <c r="I79">
        <v>32.7493</v>
      </c>
      <c r="J79" s="6">
        <f t="shared" si="8"/>
        <v>7.408309999999986</v>
      </c>
      <c r="K79" s="6">
        <f t="shared" si="9"/>
        <v>692.2507</v>
      </c>
      <c r="L79" s="7">
        <f t="shared" si="10"/>
        <v>0.04730843898027109</v>
      </c>
    </row>
    <row r="80" spans="1:12" ht="12.75">
      <c r="A80">
        <v>79</v>
      </c>
      <c r="B80" s="5">
        <v>435</v>
      </c>
      <c r="C80" s="5">
        <v>435</v>
      </c>
      <c r="E80">
        <f t="shared" si="6"/>
        <v>640.1239</v>
      </c>
      <c r="F80">
        <f t="shared" si="11"/>
        <v>-205.12390000000005</v>
      </c>
      <c r="G80">
        <v>-227.95591</v>
      </c>
      <c r="H80" s="6">
        <f t="shared" si="7"/>
        <v>22.83200999999994</v>
      </c>
      <c r="I80">
        <v>30.8551</v>
      </c>
      <c r="J80" s="6">
        <f t="shared" si="8"/>
        <v>-8.02309000000006</v>
      </c>
      <c r="K80" s="6">
        <f t="shared" si="9"/>
        <v>404.14489999999995</v>
      </c>
      <c r="L80" s="7">
        <f t="shared" si="10"/>
        <v>0.07634662716268362</v>
      </c>
    </row>
    <row r="81" spans="1:12" ht="12.75">
      <c r="A81">
        <v>80</v>
      </c>
      <c r="B81" s="5">
        <v>722</v>
      </c>
      <c r="C81" s="5">
        <v>722</v>
      </c>
      <c r="E81">
        <f t="shared" si="6"/>
        <v>637.958</v>
      </c>
      <c r="F81">
        <f t="shared" si="11"/>
        <v>84.04200000000003</v>
      </c>
      <c r="G81">
        <v>71.7961</v>
      </c>
      <c r="H81" s="6">
        <f t="shared" si="7"/>
        <v>12.245900000000034</v>
      </c>
      <c r="I81">
        <v>3.80619</v>
      </c>
      <c r="J81" s="6">
        <f t="shared" si="8"/>
        <v>8.439710000000034</v>
      </c>
      <c r="K81" s="6">
        <f t="shared" si="9"/>
        <v>718.19381</v>
      </c>
      <c r="L81" s="7">
        <f t="shared" si="10"/>
        <v>0.005299669736780404</v>
      </c>
    </row>
    <row r="82" spans="1:12" ht="12.75">
      <c r="A82">
        <v>81</v>
      </c>
      <c r="B82" s="5">
        <v>702</v>
      </c>
      <c r="C82" s="5">
        <v>702</v>
      </c>
      <c r="E82">
        <f t="shared" si="6"/>
        <v>635.7921</v>
      </c>
      <c r="F82">
        <f t="shared" si="11"/>
        <v>66.2079</v>
      </c>
      <c r="G82">
        <v>16.18899</v>
      </c>
      <c r="H82" s="6">
        <f t="shared" si="7"/>
        <v>50.01890999999999</v>
      </c>
      <c r="I82">
        <v>58.27622</v>
      </c>
      <c r="J82" s="6">
        <f t="shared" si="8"/>
        <v>-8.257310000000011</v>
      </c>
      <c r="K82" s="6">
        <f t="shared" si="9"/>
        <v>643.72378</v>
      </c>
      <c r="L82" s="7">
        <f t="shared" si="10"/>
        <v>0.09052985428004534</v>
      </c>
    </row>
    <row r="83" spans="1:12" ht="12.75">
      <c r="A83">
        <v>82</v>
      </c>
      <c r="B83" s="5">
        <v>738</v>
      </c>
      <c r="C83" s="5">
        <v>738</v>
      </c>
      <c r="E83">
        <f t="shared" si="6"/>
        <v>633.6262</v>
      </c>
      <c r="F83">
        <f t="shared" si="11"/>
        <v>104.37379999999996</v>
      </c>
      <c r="G83">
        <v>82.55304</v>
      </c>
      <c r="H83" s="6">
        <f t="shared" si="7"/>
        <v>21.820759999999964</v>
      </c>
      <c r="I83">
        <v>13.88315</v>
      </c>
      <c r="J83" s="6">
        <f t="shared" si="8"/>
        <v>7.937609999999964</v>
      </c>
      <c r="K83" s="6">
        <f t="shared" si="9"/>
        <v>724.11685</v>
      </c>
      <c r="L83" s="7">
        <f t="shared" si="10"/>
        <v>0.019172527196404835</v>
      </c>
    </row>
    <row r="84" spans="1:12" ht="12.75">
      <c r="A84">
        <v>83</v>
      </c>
      <c r="B84" s="5">
        <v>520</v>
      </c>
      <c r="C84" s="5">
        <v>520</v>
      </c>
      <c r="E84">
        <f t="shared" si="6"/>
        <v>631.4603</v>
      </c>
      <c r="F84">
        <f t="shared" si="11"/>
        <v>-111.46029999999996</v>
      </c>
      <c r="G84">
        <v>-158.59276</v>
      </c>
      <c r="H84" s="6">
        <f t="shared" si="7"/>
        <v>47.13246000000004</v>
      </c>
      <c r="I84">
        <v>54.73498</v>
      </c>
      <c r="J84" s="6">
        <f t="shared" si="8"/>
        <v>-7.602519999999963</v>
      </c>
      <c r="K84" s="6">
        <f t="shared" si="9"/>
        <v>465.2650200000001</v>
      </c>
      <c r="L84" s="7">
        <f t="shared" si="10"/>
        <v>0.11764258572458312</v>
      </c>
    </row>
    <row r="85" spans="1:12" ht="12.75">
      <c r="A85">
        <v>84</v>
      </c>
      <c r="B85" s="5">
        <v>583</v>
      </c>
      <c r="C85" s="5">
        <v>583</v>
      </c>
      <c r="E85">
        <f t="shared" si="6"/>
        <v>629.2944</v>
      </c>
      <c r="F85">
        <f t="shared" si="11"/>
        <v>-46.294399999999996</v>
      </c>
      <c r="G85">
        <v>-52.75157</v>
      </c>
      <c r="H85" s="6">
        <f t="shared" si="7"/>
        <v>6.457170000000005</v>
      </c>
      <c r="I85">
        <v>-1.1541</v>
      </c>
      <c r="J85" s="6">
        <f t="shared" si="8"/>
        <v>7.611270000000005</v>
      </c>
      <c r="K85" s="6">
        <f t="shared" si="9"/>
        <v>584.1541</v>
      </c>
      <c r="L85" s="7">
        <f t="shared" si="10"/>
        <v>-0.001975677308436201</v>
      </c>
    </row>
    <row r="86" spans="1:12" ht="12.75">
      <c r="A86">
        <v>85</v>
      </c>
      <c r="B86" s="5">
        <v>577</v>
      </c>
      <c r="C86" s="5">
        <v>577</v>
      </c>
      <c r="E86">
        <f t="shared" si="6"/>
        <v>627.1285</v>
      </c>
      <c r="F86">
        <f t="shared" si="11"/>
        <v>-50.12850000000003</v>
      </c>
      <c r="G86">
        <v>-38.50733</v>
      </c>
      <c r="H86" s="6">
        <f t="shared" si="7"/>
        <v>-11.621170000000028</v>
      </c>
      <c r="I86">
        <v>-5.59871</v>
      </c>
      <c r="J86" s="6">
        <f t="shared" si="8"/>
        <v>-6.022460000000028</v>
      </c>
      <c r="K86" s="6">
        <f t="shared" si="9"/>
        <v>582.59871</v>
      </c>
      <c r="L86" s="7">
        <f t="shared" si="10"/>
        <v>-0.009609890828628823</v>
      </c>
    </row>
    <row r="87" spans="1:12" ht="12.75">
      <c r="A87">
        <v>86</v>
      </c>
      <c r="B87" s="5">
        <v>704</v>
      </c>
      <c r="C87" s="5">
        <v>704</v>
      </c>
      <c r="E87">
        <f t="shared" si="6"/>
        <v>624.9626000000001</v>
      </c>
      <c r="F87">
        <f t="shared" si="11"/>
        <v>79.03739999999993</v>
      </c>
      <c r="G87">
        <v>94.98798</v>
      </c>
      <c r="H87" s="6">
        <f t="shared" si="7"/>
        <v>-15.950580000000059</v>
      </c>
      <c r="I87">
        <v>-21.50654</v>
      </c>
      <c r="J87" s="6">
        <f t="shared" si="8"/>
        <v>5.555959999999942</v>
      </c>
      <c r="K87" s="6">
        <f t="shared" si="9"/>
        <v>725.5065399999999</v>
      </c>
      <c r="L87" s="7">
        <f t="shared" si="10"/>
        <v>-0.029643481918164186</v>
      </c>
    </row>
    <row r="88" spans="1:12" ht="12.75">
      <c r="A88">
        <v>87</v>
      </c>
      <c r="B88" s="5">
        <v>501</v>
      </c>
      <c r="C88" s="5">
        <v>501</v>
      </c>
      <c r="E88">
        <f t="shared" si="6"/>
        <v>622.7967</v>
      </c>
      <c r="F88">
        <f t="shared" si="11"/>
        <v>-121.79669999999999</v>
      </c>
      <c r="G88">
        <v>-75.15564</v>
      </c>
      <c r="H88" s="6">
        <f t="shared" si="7"/>
        <v>-46.64105999999998</v>
      </c>
      <c r="I88">
        <v>-42.49798</v>
      </c>
      <c r="J88" s="6">
        <f t="shared" si="8"/>
        <v>-4.143079999999983</v>
      </c>
      <c r="K88" s="6">
        <f t="shared" si="9"/>
        <v>543.49798</v>
      </c>
      <c r="L88" s="7">
        <f t="shared" si="10"/>
        <v>-0.07819344609155675</v>
      </c>
    </row>
    <row r="89" spans="1:12" ht="12.75">
      <c r="A89">
        <v>88</v>
      </c>
      <c r="B89" s="4">
        <v>648</v>
      </c>
      <c r="C89" s="4"/>
      <c r="G89" s="2">
        <v>17.6872</v>
      </c>
      <c r="H89" s="6"/>
      <c r="I89">
        <v>-3.42128</v>
      </c>
      <c r="J89" s="6">
        <f>H89-I89</f>
        <v>3.42128</v>
      </c>
      <c r="K89" s="6">
        <f aca="true" t="shared" si="12" ref="K89:K100">G89+J89+$D$2+$D$3*A89</f>
        <v>641.73928</v>
      </c>
      <c r="L89" s="7">
        <f aca="true" t="shared" si="13" ref="L89:L94">(B89-K89)/K89</f>
        <v>0.009755862224920987</v>
      </c>
    </row>
    <row r="90" spans="1:12" ht="12.75">
      <c r="A90">
        <v>89</v>
      </c>
      <c r="B90" s="4">
        <v>500</v>
      </c>
      <c r="C90" s="4"/>
      <c r="G90">
        <v>-217.40677</v>
      </c>
      <c r="H90" s="6"/>
      <c r="I90">
        <v>2.29847</v>
      </c>
      <c r="J90" s="6">
        <f aca="true" t="shared" si="14" ref="J90:J153">H90-I90</f>
        <v>-2.29847</v>
      </c>
      <c r="K90" s="6">
        <f t="shared" si="12"/>
        <v>398.75966</v>
      </c>
      <c r="L90" s="7">
        <f t="shared" si="13"/>
        <v>0.25388811897371966</v>
      </c>
    </row>
    <row r="91" spans="1:12" ht="12.75">
      <c r="A91">
        <v>90</v>
      </c>
      <c r="B91" s="4">
        <v>374</v>
      </c>
      <c r="C91" s="4"/>
      <c r="G91">
        <v>2.21758</v>
      </c>
      <c r="H91" s="6"/>
      <c r="I91">
        <v>-1.16752</v>
      </c>
      <c r="J91" s="6">
        <f t="shared" si="14"/>
        <v>1.16752</v>
      </c>
      <c r="K91" s="6">
        <f t="shared" si="12"/>
        <v>619.6841</v>
      </c>
      <c r="L91" s="7">
        <f t="shared" si="13"/>
        <v>-0.39646668358926745</v>
      </c>
    </row>
    <row r="92" spans="1:12" ht="12.75">
      <c r="A92">
        <v>91</v>
      </c>
      <c r="B92" s="4">
        <v>736</v>
      </c>
      <c r="C92" s="4"/>
      <c r="G92">
        <v>-48.83009</v>
      </c>
      <c r="H92" s="6"/>
      <c r="I92">
        <v>0.06137</v>
      </c>
      <c r="J92" s="6">
        <f t="shared" si="14"/>
        <v>-0.06137</v>
      </c>
      <c r="K92" s="6">
        <f t="shared" si="12"/>
        <v>565.24164</v>
      </c>
      <c r="L92" s="7">
        <f t="shared" si="13"/>
        <v>0.30209798414709865</v>
      </c>
    </row>
    <row r="93" spans="1:12" ht="12.75">
      <c r="A93">
        <v>92</v>
      </c>
      <c r="B93" s="4">
        <v>827</v>
      </c>
      <c r="C93" s="4"/>
      <c r="G93">
        <v>-320.49198</v>
      </c>
      <c r="H93" s="6"/>
      <c r="I93">
        <v>0.98883</v>
      </c>
      <c r="J93" s="6">
        <f t="shared" si="14"/>
        <v>-0.98883</v>
      </c>
      <c r="K93" s="6">
        <f t="shared" si="12"/>
        <v>290.48639</v>
      </c>
      <c r="L93" s="7">
        <f t="shared" si="13"/>
        <v>1.846949215073381</v>
      </c>
    </row>
    <row r="94" spans="1:12" ht="12.75">
      <c r="A94">
        <v>93</v>
      </c>
      <c r="B94" s="4">
        <v>715</v>
      </c>
      <c r="C94" s="4"/>
      <c r="G94">
        <v>114.00488</v>
      </c>
      <c r="H94" s="6"/>
      <c r="I94">
        <v>-1.95438</v>
      </c>
      <c r="J94" s="6">
        <f t="shared" si="14"/>
        <v>1.95438</v>
      </c>
      <c r="K94" s="6">
        <f t="shared" si="12"/>
        <v>725.7605599999999</v>
      </c>
      <c r="L94" s="7">
        <f t="shared" si="13"/>
        <v>-0.014826597907166438</v>
      </c>
    </row>
    <row r="95" spans="1:12" ht="12.75">
      <c r="A95">
        <v>94</v>
      </c>
      <c r="G95">
        <v>54.09316</v>
      </c>
      <c r="H95" s="6"/>
      <c r="I95">
        <v>2.80971</v>
      </c>
      <c r="J95" s="6">
        <f t="shared" si="14"/>
        <v>-2.80971</v>
      </c>
      <c r="K95" s="6">
        <f t="shared" si="12"/>
        <v>658.91885</v>
      </c>
      <c r="L95" s="12">
        <f>SUM(L2:L94)/93</f>
        <v>-0.005304648741914599</v>
      </c>
    </row>
    <row r="96" spans="1:11" ht="12.75">
      <c r="A96">
        <v>95</v>
      </c>
      <c r="G96">
        <v>-16.38619</v>
      </c>
      <c r="H96" s="6"/>
      <c r="I96">
        <v>-3.53292</v>
      </c>
      <c r="J96" s="6">
        <f t="shared" si="14"/>
        <v>3.53292</v>
      </c>
      <c r="K96" s="6">
        <f t="shared" si="12"/>
        <v>592.6162300000001</v>
      </c>
    </row>
    <row r="97" spans="1:11" ht="12.75">
      <c r="A97">
        <v>96</v>
      </c>
      <c r="G97">
        <v>-5.75104</v>
      </c>
      <c r="H97" s="6"/>
      <c r="I97">
        <v>4.10628</v>
      </c>
      <c r="J97" s="6">
        <f t="shared" si="14"/>
        <v>-4.10628</v>
      </c>
      <c r="K97" s="6">
        <f t="shared" si="12"/>
        <v>593.4462800000001</v>
      </c>
    </row>
    <row r="98" spans="1:11" ht="12.75">
      <c r="A98">
        <v>97</v>
      </c>
      <c r="G98">
        <v>-10.57598</v>
      </c>
      <c r="H98" s="6"/>
      <c r="I98">
        <v>-4.51659</v>
      </c>
      <c r="J98" s="6">
        <f t="shared" si="14"/>
        <v>4.51659</v>
      </c>
      <c r="K98" s="6">
        <f t="shared" si="12"/>
        <v>595.07831</v>
      </c>
    </row>
    <row r="99" spans="1:11" ht="12.75">
      <c r="A99">
        <v>98</v>
      </c>
      <c r="G99">
        <v>11.57896</v>
      </c>
      <c r="H99" s="6"/>
      <c r="I99">
        <v>4.75545</v>
      </c>
      <c r="J99" s="6">
        <f t="shared" si="14"/>
        <v>-4.75545</v>
      </c>
      <c r="K99" s="6">
        <f t="shared" si="12"/>
        <v>605.7953100000001</v>
      </c>
    </row>
    <row r="100" spans="1:11" ht="12.75">
      <c r="A100">
        <v>99</v>
      </c>
      <c r="G100">
        <v>-8.68319</v>
      </c>
      <c r="H100" s="6"/>
      <c r="I100">
        <v>-4.81941</v>
      </c>
      <c r="J100" s="6">
        <f t="shared" si="14"/>
        <v>4.81941</v>
      </c>
      <c r="K100" s="6">
        <f t="shared" si="12"/>
        <v>592.9421199999999</v>
      </c>
    </row>
    <row r="101" spans="1:10" ht="12.75">
      <c r="A101">
        <v>100</v>
      </c>
      <c r="G101">
        <v>63.15917</v>
      </c>
      <c r="H101" s="6"/>
      <c r="I101">
        <v>4.71001</v>
      </c>
      <c r="J101" s="6">
        <f t="shared" si="14"/>
        <v>-4.71001</v>
      </c>
    </row>
    <row r="102" spans="1:10" ht="12.75">
      <c r="A102">
        <v>101</v>
      </c>
      <c r="G102">
        <v>-57.23599</v>
      </c>
      <c r="H102" s="6"/>
      <c r="I102">
        <v>-4.43368</v>
      </c>
      <c r="J102" s="6">
        <f t="shared" si="14"/>
        <v>4.43368</v>
      </c>
    </row>
    <row r="103" spans="1:10" ht="12.75">
      <c r="A103">
        <v>102</v>
      </c>
      <c r="G103">
        <v>128.34864</v>
      </c>
      <c r="H103" s="6"/>
      <c r="I103">
        <v>4.00156</v>
      </c>
      <c r="J103" s="6">
        <f t="shared" si="14"/>
        <v>-4.00156</v>
      </c>
    </row>
    <row r="104" spans="1:10" ht="12.75">
      <c r="A104">
        <v>103</v>
      </c>
      <c r="G104">
        <v>53.43467</v>
      </c>
      <c r="H104" s="6"/>
      <c r="I104">
        <v>-3.42916</v>
      </c>
      <c r="J104" s="6">
        <f t="shared" si="14"/>
        <v>3.42916</v>
      </c>
    </row>
    <row r="105" spans="1:10" ht="12.75">
      <c r="A105">
        <v>104</v>
      </c>
      <c r="G105">
        <v>264.86358</v>
      </c>
      <c r="H105" s="6"/>
      <c r="I105">
        <v>2.73601</v>
      </c>
      <c r="J105" s="6">
        <f t="shared" si="14"/>
        <v>-2.73601</v>
      </c>
    </row>
    <row r="106" spans="1:10" ht="12.75">
      <c r="A106">
        <v>105</v>
      </c>
      <c r="G106">
        <v>183.64826</v>
      </c>
      <c r="H106" s="6"/>
      <c r="I106">
        <v>-1.94506</v>
      </c>
      <c r="J106" s="6">
        <f t="shared" si="14"/>
        <v>1.94506</v>
      </c>
    </row>
    <row r="107" spans="1:10" ht="12.75">
      <c r="A107">
        <v>106</v>
      </c>
      <c r="G107">
        <v>-232.90321</v>
      </c>
      <c r="H107" s="6"/>
      <c r="I107">
        <v>1.0822</v>
      </c>
      <c r="J107" s="6">
        <f t="shared" si="14"/>
        <v>-1.0822</v>
      </c>
    </row>
    <row r="108" spans="1:10" ht="12.75">
      <c r="A108">
        <v>107</v>
      </c>
      <c r="G108">
        <v>220.02559</v>
      </c>
      <c r="H108" s="6"/>
      <c r="I108">
        <v>-0.1755</v>
      </c>
      <c r="J108" s="6">
        <f t="shared" si="14"/>
        <v>0.1755</v>
      </c>
    </row>
    <row r="109" spans="1:10" ht="12.75">
      <c r="A109">
        <v>108</v>
      </c>
      <c r="G109">
        <v>61.51483</v>
      </c>
      <c r="H109" s="6"/>
      <c r="I109">
        <v>-0.74541</v>
      </c>
      <c r="J109" s="6">
        <f t="shared" si="14"/>
        <v>0.74541</v>
      </c>
    </row>
    <row r="110" spans="1:10" ht="12.75">
      <c r="A110">
        <v>109</v>
      </c>
      <c r="G110">
        <v>62.31524</v>
      </c>
      <c r="H110" s="6"/>
      <c r="I110">
        <v>1.65015</v>
      </c>
      <c r="J110" s="6">
        <f t="shared" si="14"/>
        <v>-1.65015</v>
      </c>
    </row>
    <row r="111" spans="1:10" ht="12.75">
      <c r="A111">
        <v>110</v>
      </c>
      <c r="G111">
        <v>-262.25086</v>
      </c>
      <c r="H111" s="6"/>
      <c r="I111">
        <v>-2.50832</v>
      </c>
      <c r="J111" s="6">
        <f t="shared" si="14"/>
        <v>2.50832</v>
      </c>
    </row>
    <row r="112" spans="1:10" ht="12.75">
      <c r="A112">
        <v>111</v>
      </c>
      <c r="G112">
        <v>4.83352</v>
      </c>
      <c r="H112" s="6"/>
      <c r="I112">
        <v>3.29025</v>
      </c>
      <c r="J112" s="6">
        <f t="shared" si="14"/>
        <v>-3.29025</v>
      </c>
    </row>
    <row r="113" spans="1:10" ht="12.75">
      <c r="A113">
        <v>112</v>
      </c>
      <c r="G113">
        <v>47.85409</v>
      </c>
      <c r="H113" s="6"/>
      <c r="I113">
        <v>-3.96779</v>
      </c>
      <c r="J113" s="6">
        <f t="shared" si="14"/>
        <v>3.96779</v>
      </c>
    </row>
    <row r="114" spans="1:10" ht="12.75">
      <c r="A114">
        <v>113</v>
      </c>
      <c r="G114">
        <v>227.01353</v>
      </c>
      <c r="H114" s="6"/>
      <c r="I114">
        <v>4.51502</v>
      </c>
      <c r="J114" s="6">
        <f t="shared" si="14"/>
        <v>-4.51502</v>
      </c>
    </row>
    <row r="115" spans="1:10" ht="12.75">
      <c r="A115">
        <v>114</v>
      </c>
      <c r="G115">
        <v>-403.8915</v>
      </c>
      <c r="H115" s="6"/>
      <c r="I115">
        <v>-4.90887</v>
      </c>
      <c r="J115" s="6">
        <f t="shared" si="14"/>
        <v>4.90887</v>
      </c>
    </row>
    <row r="116" spans="1:10" ht="12.75">
      <c r="A116">
        <v>115</v>
      </c>
      <c r="G116" s="2">
        <v>-108.47458</v>
      </c>
      <c r="H116" s="6"/>
      <c r="I116">
        <v>5.12979</v>
      </c>
      <c r="J116" s="6">
        <f t="shared" si="14"/>
        <v>-5.12979</v>
      </c>
    </row>
    <row r="117" spans="1:10" ht="12.75">
      <c r="A117">
        <v>116</v>
      </c>
      <c r="G117">
        <v>21.20058</v>
      </c>
      <c r="H117" s="6"/>
      <c r="I117">
        <v>-5.16221</v>
      </c>
      <c r="J117" s="6">
        <f t="shared" si="14"/>
        <v>5.16221</v>
      </c>
    </row>
    <row r="118" spans="1:10" ht="12.75">
      <c r="A118">
        <v>117</v>
      </c>
      <c r="G118">
        <v>-323.21163</v>
      </c>
      <c r="H118" s="6"/>
      <c r="I118">
        <v>4.99502</v>
      </c>
      <c r="J118" s="6">
        <f t="shared" si="14"/>
        <v>-4.99502</v>
      </c>
    </row>
    <row r="119" spans="1:10" ht="12.75">
      <c r="A119">
        <v>118</v>
      </c>
      <c r="G119">
        <v>244.9278</v>
      </c>
      <c r="H119" s="6"/>
      <c r="I119">
        <v>-4.62187</v>
      </c>
      <c r="J119" s="6">
        <f t="shared" si="14"/>
        <v>4.62187</v>
      </c>
    </row>
    <row r="120" spans="1:10" ht="12.75">
      <c r="A120">
        <v>119</v>
      </c>
      <c r="G120">
        <v>-62.53577</v>
      </c>
      <c r="H120" s="6"/>
      <c r="I120">
        <v>4.04138</v>
      </c>
      <c r="J120" s="6">
        <f t="shared" si="14"/>
        <v>-4.04138</v>
      </c>
    </row>
    <row r="121" spans="1:10" ht="12.75">
      <c r="A121">
        <v>120</v>
      </c>
      <c r="G121">
        <v>121.73402</v>
      </c>
      <c r="H121" s="6"/>
      <c r="I121">
        <v>-3.2573</v>
      </c>
      <c r="J121" s="6">
        <f t="shared" si="14"/>
        <v>3.2573</v>
      </c>
    </row>
    <row r="122" spans="1:10" ht="12.75">
      <c r="A122">
        <v>121</v>
      </c>
      <c r="G122">
        <v>3.96601</v>
      </c>
      <c r="H122" s="6"/>
      <c r="I122">
        <v>2.27844</v>
      </c>
      <c r="J122" s="6">
        <f t="shared" si="14"/>
        <v>-2.27844</v>
      </c>
    </row>
    <row r="123" spans="1:10" ht="12.75">
      <c r="A123">
        <v>122</v>
      </c>
      <c r="G123">
        <v>228.50087</v>
      </c>
      <c r="H123" s="6"/>
      <c r="I123">
        <v>-1.11855</v>
      </c>
      <c r="J123" s="6">
        <f t="shared" si="14"/>
        <v>1.11855</v>
      </c>
    </row>
    <row r="124" spans="1:10" ht="12.75">
      <c r="A124">
        <v>123</v>
      </c>
      <c r="G124">
        <v>-67.7321</v>
      </c>
      <c r="H124" s="6"/>
      <c r="I124">
        <v>-0.2039</v>
      </c>
      <c r="J124" s="6">
        <f t="shared" si="14"/>
        <v>0.2039</v>
      </c>
    </row>
    <row r="125" spans="1:10" ht="12.75">
      <c r="A125">
        <v>124</v>
      </c>
      <c r="G125">
        <v>-400.41616</v>
      </c>
      <c r="H125" s="6"/>
      <c r="I125">
        <v>1.66611</v>
      </c>
      <c r="J125" s="6">
        <f t="shared" si="14"/>
        <v>-1.66611</v>
      </c>
    </row>
    <row r="126" spans="1:10" ht="12.75">
      <c r="A126">
        <v>125</v>
      </c>
      <c r="G126">
        <v>-345.63446</v>
      </c>
      <c r="H126" s="6"/>
      <c r="I126">
        <v>-3.24139</v>
      </c>
      <c r="J126" s="6">
        <f t="shared" si="14"/>
        <v>3.24139</v>
      </c>
    </row>
    <row r="127" spans="1:10" ht="12.75">
      <c r="A127">
        <v>126</v>
      </c>
      <c r="G127">
        <v>255.21056</v>
      </c>
      <c r="H127" s="6"/>
      <c r="I127">
        <v>4.89975</v>
      </c>
      <c r="J127" s="6">
        <f t="shared" si="14"/>
        <v>-4.89975</v>
      </c>
    </row>
    <row r="128" spans="1:10" ht="12.75">
      <c r="A128">
        <v>127</v>
      </c>
      <c r="G128">
        <v>115.33499</v>
      </c>
      <c r="H128" s="6"/>
      <c r="I128">
        <v>-6.60847</v>
      </c>
      <c r="J128" s="6">
        <f t="shared" si="14"/>
        <v>6.60847</v>
      </c>
    </row>
    <row r="129" spans="1:10" ht="12.75">
      <c r="A129">
        <v>128</v>
      </c>
      <c r="G129">
        <v>103.58297</v>
      </c>
      <c r="H129" s="6"/>
      <c r="I129">
        <v>8.3329</v>
      </c>
      <c r="J129" s="6">
        <f t="shared" si="14"/>
        <v>-8.3329</v>
      </c>
    </row>
    <row r="130" spans="7:10" ht="12.75">
      <c r="G130">
        <v>106.5877</v>
      </c>
      <c r="J130" s="6">
        <f t="shared" si="14"/>
        <v>0</v>
      </c>
    </row>
    <row r="131" spans="7:10" ht="12.75">
      <c r="G131">
        <v>262.40667</v>
      </c>
      <c r="J131" s="6">
        <f t="shared" si="14"/>
        <v>0</v>
      </c>
    </row>
    <row r="132" spans="7:10" ht="12.75">
      <c r="G132">
        <v>163.2324</v>
      </c>
      <c r="J132" s="6">
        <f t="shared" si="14"/>
        <v>0</v>
      </c>
    </row>
    <row r="133" spans="7:10" ht="12.75">
      <c r="G133">
        <v>-91.79841</v>
      </c>
      <c r="J133" s="6">
        <f t="shared" si="14"/>
        <v>0</v>
      </c>
    </row>
    <row r="134" spans="7:10" ht="12.75">
      <c r="G134">
        <v>318.81672</v>
      </c>
      <c r="J134" s="6">
        <f t="shared" si="14"/>
        <v>0</v>
      </c>
    </row>
    <row r="135" spans="7:10" ht="12.75">
      <c r="G135">
        <v>270.67583</v>
      </c>
      <c r="J135" s="6">
        <f t="shared" si="14"/>
        <v>0</v>
      </c>
    </row>
    <row r="136" spans="7:10" ht="12.75">
      <c r="G136">
        <v>82.31544</v>
      </c>
      <c r="J136" s="6">
        <f t="shared" si="14"/>
        <v>0</v>
      </c>
    </row>
    <row r="137" spans="7:10" ht="12.75">
      <c r="G137">
        <v>68.19109</v>
      </c>
      <c r="J137" s="6">
        <f t="shared" si="14"/>
        <v>0</v>
      </c>
    </row>
    <row r="138" spans="7:10" ht="12.75">
      <c r="G138">
        <v>-77.00845</v>
      </c>
      <c r="J138" s="6">
        <f t="shared" si="14"/>
        <v>0</v>
      </c>
    </row>
    <row r="139" spans="7:10" ht="12.75">
      <c r="G139">
        <v>-241.94433</v>
      </c>
      <c r="J139" s="6">
        <f t="shared" si="14"/>
        <v>0</v>
      </c>
    </row>
    <row r="140" spans="7:10" ht="12.75">
      <c r="G140">
        <v>-379.13535</v>
      </c>
      <c r="J140" s="6">
        <f t="shared" si="14"/>
        <v>0</v>
      </c>
    </row>
    <row r="141" spans="7:10" ht="12.75">
      <c r="G141" s="2">
        <v>-262.95517</v>
      </c>
      <c r="J141" s="6">
        <f t="shared" si="14"/>
        <v>0</v>
      </c>
    </row>
    <row r="142" spans="7:10" ht="12.75">
      <c r="G142">
        <v>-65.63906</v>
      </c>
      <c r="J142" s="6">
        <f t="shared" si="14"/>
        <v>0</v>
      </c>
    </row>
    <row r="143" spans="7:10" ht="12.75">
      <c r="G143">
        <v>-24.91029</v>
      </c>
      <c r="J143" s="6">
        <f t="shared" si="14"/>
        <v>0</v>
      </c>
    </row>
    <row r="144" spans="7:10" ht="12.75">
      <c r="G144">
        <v>73.58782</v>
      </c>
      <c r="J144" s="6">
        <f t="shared" si="14"/>
        <v>0</v>
      </c>
    </row>
    <row r="145" spans="7:10" ht="12.75">
      <c r="G145">
        <v>348.34221</v>
      </c>
      <c r="J145" s="6">
        <f t="shared" si="14"/>
        <v>0</v>
      </c>
    </row>
    <row r="146" spans="7:10" ht="12.75">
      <c r="G146">
        <v>-392.02945</v>
      </c>
      <c r="J146" s="6">
        <f t="shared" si="14"/>
        <v>0</v>
      </c>
    </row>
    <row r="147" spans="7:10" ht="12.75">
      <c r="G147">
        <v>-114.88836</v>
      </c>
      <c r="J147" s="6">
        <f t="shared" si="14"/>
        <v>0</v>
      </c>
    </row>
    <row r="148" spans="7:10" ht="12.75">
      <c r="G148">
        <v>-83.80667</v>
      </c>
      <c r="J148" s="6">
        <f t="shared" si="14"/>
        <v>0</v>
      </c>
    </row>
    <row r="149" spans="7:10" ht="12.75">
      <c r="G149">
        <v>39.86989</v>
      </c>
      <c r="J149" s="6">
        <f t="shared" si="14"/>
        <v>0</v>
      </c>
    </row>
    <row r="150" spans="7:10" ht="12.75">
      <c r="G150">
        <v>-18.73419</v>
      </c>
      <c r="J150" s="6">
        <f t="shared" si="14"/>
        <v>0</v>
      </c>
    </row>
    <row r="151" spans="7:10" ht="12.75">
      <c r="G151">
        <v>311.96849</v>
      </c>
      <c r="J151" s="6">
        <f t="shared" si="14"/>
        <v>0</v>
      </c>
    </row>
    <row r="152" spans="7:10" ht="12.75">
      <c r="G152">
        <v>76.88745</v>
      </c>
      <c r="J152" s="6">
        <f t="shared" si="14"/>
        <v>0</v>
      </c>
    </row>
    <row r="153" spans="7:10" ht="12.75">
      <c r="G153">
        <v>-400.43262</v>
      </c>
      <c r="J153" s="6">
        <f t="shared" si="14"/>
        <v>0</v>
      </c>
    </row>
    <row r="154" spans="7:10" ht="12.75">
      <c r="G154">
        <v>-411.92898</v>
      </c>
      <c r="J154" s="6">
        <f aca="true" t="shared" si="15" ref="J154:J175">H154-I154</f>
        <v>0</v>
      </c>
    </row>
    <row r="155" spans="7:10" ht="12.75">
      <c r="G155">
        <v>-23.3736</v>
      </c>
      <c r="J155" s="6">
        <f t="shared" si="15"/>
        <v>0</v>
      </c>
    </row>
    <row r="156" spans="7:10" ht="12.75">
      <c r="G156">
        <v>174.79289</v>
      </c>
      <c r="J156" s="6">
        <f t="shared" si="15"/>
        <v>0</v>
      </c>
    </row>
    <row r="157" spans="7:10" ht="12.75">
      <c r="G157">
        <v>221.31942</v>
      </c>
      <c r="J157" s="6">
        <f t="shared" si="15"/>
        <v>0</v>
      </c>
    </row>
    <row r="158" spans="7:10" ht="12.75">
      <c r="G158">
        <v>87.98754</v>
      </c>
      <c r="J158" s="6">
        <f t="shared" si="15"/>
        <v>0</v>
      </c>
    </row>
    <row r="159" spans="7:10" ht="12.75">
      <c r="G159">
        <v>42.1175</v>
      </c>
      <c r="J159" s="6">
        <f t="shared" si="15"/>
        <v>0</v>
      </c>
    </row>
    <row r="160" spans="7:10" ht="12.75">
      <c r="G160">
        <v>148.20327</v>
      </c>
      <c r="J160" s="6">
        <f t="shared" si="15"/>
        <v>0</v>
      </c>
    </row>
    <row r="161" spans="7:10" ht="12.75">
      <c r="G161">
        <v>184.52384</v>
      </c>
      <c r="J161" s="6">
        <f t="shared" si="15"/>
        <v>0</v>
      </c>
    </row>
    <row r="162" spans="7:10" ht="12.75">
      <c r="G162">
        <v>-31.225</v>
      </c>
      <c r="J162" s="6">
        <f t="shared" si="15"/>
        <v>0</v>
      </c>
    </row>
    <row r="163" spans="7:10" ht="12.75">
      <c r="G163">
        <v>-242.69225</v>
      </c>
      <c r="J163" s="6">
        <f t="shared" si="15"/>
        <v>0</v>
      </c>
    </row>
    <row r="164" spans="7:10" ht="12.75">
      <c r="G164">
        <v>41.83328</v>
      </c>
      <c r="J164" s="6">
        <f t="shared" si="15"/>
        <v>0</v>
      </c>
    </row>
    <row r="165" spans="7:10" ht="12.75">
      <c r="G165">
        <v>150.39942</v>
      </c>
      <c r="J165" s="6">
        <f t="shared" si="15"/>
        <v>0</v>
      </c>
    </row>
    <row r="166" spans="7:10" ht="12.75">
      <c r="G166">
        <v>42.55259</v>
      </c>
      <c r="J166" s="6">
        <f t="shared" si="15"/>
        <v>0</v>
      </c>
    </row>
    <row r="167" spans="7:10" ht="12.75">
      <c r="G167">
        <v>-227.95591</v>
      </c>
      <c r="J167" s="6">
        <f t="shared" si="15"/>
        <v>0</v>
      </c>
    </row>
    <row r="168" spans="7:10" ht="12.75">
      <c r="G168">
        <v>71.7961</v>
      </c>
      <c r="J168" s="6">
        <f t="shared" si="15"/>
        <v>0</v>
      </c>
    </row>
    <row r="169" spans="7:10" ht="12.75">
      <c r="G169">
        <v>16.18899</v>
      </c>
      <c r="J169" s="6">
        <f t="shared" si="15"/>
        <v>0</v>
      </c>
    </row>
    <row r="170" spans="7:10" ht="12.75">
      <c r="G170">
        <v>82.55304</v>
      </c>
      <c r="J170" s="6">
        <f t="shared" si="15"/>
        <v>0</v>
      </c>
    </row>
    <row r="171" spans="7:10" ht="12.75">
      <c r="G171">
        <v>-158.59276</v>
      </c>
      <c r="J171" s="6">
        <f t="shared" si="15"/>
        <v>0</v>
      </c>
    </row>
    <row r="172" spans="7:10" ht="12.75">
      <c r="G172">
        <v>-52.75157</v>
      </c>
      <c r="J172" s="6">
        <f t="shared" si="15"/>
        <v>0</v>
      </c>
    </row>
    <row r="173" spans="7:10" ht="12.75">
      <c r="G173">
        <v>-38.50733</v>
      </c>
      <c r="J173" s="6">
        <f t="shared" si="15"/>
        <v>0</v>
      </c>
    </row>
    <row r="174" spans="7:10" ht="12.75">
      <c r="G174">
        <v>94.98798</v>
      </c>
      <c r="J174" s="6">
        <f t="shared" si="15"/>
        <v>0</v>
      </c>
    </row>
    <row r="175" spans="7:10" ht="12.75">
      <c r="G175">
        <v>-75.15564</v>
      </c>
      <c r="J175" s="6">
        <f t="shared" si="15"/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G81">
      <selection activeCell="L95" sqref="L95"/>
    </sheetView>
  </sheetViews>
  <sheetFormatPr defaultColWidth="11.421875" defaultRowHeight="12.75"/>
  <cols>
    <col min="6" max="6" width="11.421875" style="3" customWidth="1"/>
  </cols>
  <sheetData>
    <row r="1" spans="2:11" ht="12.75">
      <c r="B1" t="s">
        <v>0</v>
      </c>
      <c r="E1" t="s">
        <v>13</v>
      </c>
      <c r="F1" t="s">
        <v>12</v>
      </c>
      <c r="G1" t="s">
        <v>16</v>
      </c>
      <c r="H1" s="5" t="s">
        <v>15</v>
      </c>
      <c r="I1" t="s">
        <v>17</v>
      </c>
      <c r="J1" s="5" t="s">
        <v>14</v>
      </c>
      <c r="K1" t="s">
        <v>18</v>
      </c>
    </row>
    <row r="2" spans="1:12" ht="12.75">
      <c r="A2">
        <v>1</v>
      </c>
      <c r="B2" s="2">
        <v>128</v>
      </c>
      <c r="D2">
        <v>772.41013</v>
      </c>
      <c r="F2" s="2"/>
      <c r="G2">
        <v>12.5554</v>
      </c>
      <c r="H2" s="6">
        <f>F2-G2</f>
        <v>-12.5554</v>
      </c>
      <c r="I2" s="2">
        <v>-9.57918</v>
      </c>
      <c r="J2" s="6">
        <f>H2-I2</f>
        <v>-2.9762200000000014</v>
      </c>
      <c r="K2" s="6">
        <f>G2+J2+$D$2+$D$3*A2</f>
        <v>778.66725</v>
      </c>
      <c r="L2" s="7">
        <f>(B2-K2)/K2</f>
        <v>-0.835616561503004</v>
      </c>
    </row>
    <row r="3" spans="1:12" ht="12.75">
      <c r="A3">
        <v>2</v>
      </c>
      <c r="B3">
        <v>520</v>
      </c>
      <c r="C3">
        <v>520</v>
      </c>
      <c r="D3">
        <v>-3.32206</v>
      </c>
      <c r="E3">
        <f>$D$2+$D$3*A3</f>
        <v>765.7660099999999</v>
      </c>
      <c r="F3">
        <f>B3-E3</f>
        <v>-245.76600999999994</v>
      </c>
      <c r="G3">
        <v>-248.67782</v>
      </c>
      <c r="H3" s="6">
        <f aca="true" t="shared" si="0" ref="H3:H66">F3-G3</f>
        <v>2.9118100000000595</v>
      </c>
      <c r="I3">
        <v>-1.47611</v>
      </c>
      <c r="J3" s="6">
        <f aca="true" t="shared" si="1" ref="J3:J66">H3-I3</f>
        <v>4.38792000000006</v>
      </c>
      <c r="K3" s="6">
        <f aca="true" t="shared" si="2" ref="K3:K66">G3+J3+$D$2+$D$3*A3</f>
        <v>521.47611</v>
      </c>
      <c r="L3" s="7">
        <f aca="true" t="shared" si="3" ref="L3:L66">(B3-K3)/K3</f>
        <v>-0.002830637821548429</v>
      </c>
    </row>
    <row r="4" spans="1:12" ht="12.75">
      <c r="A4">
        <v>3</v>
      </c>
      <c r="B4">
        <v>774</v>
      </c>
      <c r="C4">
        <v>774</v>
      </c>
      <c r="E4">
        <f aca="true" t="shared" si="4" ref="E4:E67">$D$2+$D$3*A4</f>
        <v>762.44395</v>
      </c>
      <c r="F4">
        <f aca="true" t="shared" si="5" ref="F4:F67">B4-E4</f>
        <v>11.556050000000027</v>
      </c>
      <c r="G4">
        <v>-6.7889</v>
      </c>
      <c r="H4" s="6">
        <f t="shared" si="0"/>
        <v>18.344950000000026</v>
      </c>
      <c r="I4">
        <v>23.27051</v>
      </c>
      <c r="J4" s="6">
        <f t="shared" si="1"/>
        <v>-4.925559999999976</v>
      </c>
      <c r="K4" s="6">
        <f t="shared" si="2"/>
        <v>750.7294899999999</v>
      </c>
      <c r="L4" s="7">
        <f t="shared" si="3"/>
        <v>0.030997197139544977</v>
      </c>
    </row>
    <row r="5" spans="1:12" ht="12.75">
      <c r="A5">
        <v>4</v>
      </c>
      <c r="B5">
        <v>661</v>
      </c>
      <c r="C5">
        <v>661</v>
      </c>
      <c r="E5">
        <f t="shared" si="4"/>
        <v>759.12189</v>
      </c>
      <c r="F5">
        <f t="shared" si="5"/>
        <v>-98.12189000000001</v>
      </c>
      <c r="G5">
        <v>-136.95695</v>
      </c>
      <c r="H5" s="6">
        <f t="shared" si="0"/>
        <v>38.83506</v>
      </c>
      <c r="I5">
        <v>33.3384</v>
      </c>
      <c r="J5" s="6">
        <f t="shared" si="1"/>
        <v>5.4966599999999985</v>
      </c>
      <c r="K5" s="6">
        <f t="shared" si="2"/>
        <v>627.6616</v>
      </c>
      <c r="L5" s="7">
        <f t="shared" si="3"/>
        <v>0.05311524553995334</v>
      </c>
    </row>
    <row r="6" spans="1:12" ht="12.75">
      <c r="A6">
        <v>5</v>
      </c>
      <c r="B6">
        <v>480</v>
      </c>
      <c r="C6">
        <v>480</v>
      </c>
      <c r="E6">
        <f t="shared" si="4"/>
        <v>755.7998299999999</v>
      </c>
      <c r="F6">
        <f t="shared" si="5"/>
        <v>-275.79982999999993</v>
      </c>
      <c r="G6">
        <v>-298.31823</v>
      </c>
      <c r="H6" s="6">
        <f t="shared" si="0"/>
        <v>22.5184000000001</v>
      </c>
      <c r="I6">
        <v>28.56878</v>
      </c>
      <c r="J6" s="6">
        <f t="shared" si="1"/>
        <v>-6.050379999999901</v>
      </c>
      <c r="K6" s="6">
        <f t="shared" si="2"/>
        <v>451.43122000000005</v>
      </c>
      <c r="L6" s="7">
        <f t="shared" si="3"/>
        <v>0.06328490085377778</v>
      </c>
    </row>
    <row r="7" spans="1:12" ht="12.75">
      <c r="A7">
        <v>6</v>
      </c>
      <c r="B7">
        <v>875</v>
      </c>
      <c r="C7">
        <v>875</v>
      </c>
      <c r="E7">
        <f t="shared" si="4"/>
        <v>752.47777</v>
      </c>
      <c r="F7">
        <f t="shared" si="5"/>
        <v>122.52223000000004</v>
      </c>
      <c r="G7">
        <v>108.27952</v>
      </c>
      <c r="H7" s="6">
        <f t="shared" si="0"/>
        <v>14.24271000000003</v>
      </c>
      <c r="I7">
        <v>9.0126</v>
      </c>
      <c r="J7" s="6">
        <f t="shared" si="1"/>
        <v>5.23011000000003</v>
      </c>
      <c r="K7" s="6">
        <f t="shared" si="2"/>
        <v>865.9874</v>
      </c>
      <c r="L7" s="7">
        <f t="shared" si="3"/>
        <v>0.010407310776115243</v>
      </c>
    </row>
    <row r="8" spans="1:12" ht="12.75">
      <c r="A8">
        <v>7</v>
      </c>
      <c r="B8">
        <v>763</v>
      </c>
      <c r="C8">
        <v>763</v>
      </c>
      <c r="E8">
        <f t="shared" si="4"/>
        <v>749.15571</v>
      </c>
      <c r="F8">
        <f t="shared" si="5"/>
        <v>13.84429</v>
      </c>
      <c r="G8">
        <v>35.11076</v>
      </c>
      <c r="H8" s="6">
        <f t="shared" si="0"/>
        <v>-21.266469999999998</v>
      </c>
      <c r="I8">
        <v>-17.01571</v>
      </c>
      <c r="J8" s="6">
        <f t="shared" si="1"/>
        <v>-4.25076</v>
      </c>
      <c r="K8" s="6">
        <f t="shared" si="2"/>
        <v>780.01571</v>
      </c>
      <c r="L8" s="7">
        <f t="shared" si="3"/>
        <v>-0.02181457345262958</v>
      </c>
    </row>
    <row r="9" spans="1:12" ht="12.75">
      <c r="A9">
        <v>8</v>
      </c>
      <c r="B9">
        <v>751</v>
      </c>
      <c r="C9">
        <v>751</v>
      </c>
      <c r="E9">
        <f t="shared" si="4"/>
        <v>745.83365</v>
      </c>
      <c r="F9">
        <f t="shared" si="5"/>
        <v>5.166349999999966</v>
      </c>
      <c r="G9">
        <v>-6.95758</v>
      </c>
      <c r="H9" s="6">
        <f t="shared" si="0"/>
        <v>12.123929999999966</v>
      </c>
      <c r="I9">
        <v>9.32379</v>
      </c>
      <c r="J9" s="6">
        <f t="shared" si="1"/>
        <v>2.800139999999965</v>
      </c>
      <c r="K9" s="6">
        <f t="shared" si="2"/>
        <v>741.67621</v>
      </c>
      <c r="L9" s="7">
        <f t="shared" si="3"/>
        <v>0.01257124048781345</v>
      </c>
    </row>
    <row r="10" spans="1:12" ht="12.75">
      <c r="A10">
        <v>9</v>
      </c>
      <c r="B10">
        <v>759</v>
      </c>
      <c r="C10">
        <v>759</v>
      </c>
      <c r="E10">
        <f t="shared" si="4"/>
        <v>742.51159</v>
      </c>
      <c r="F10">
        <f t="shared" si="5"/>
        <v>16.488410000000044</v>
      </c>
      <c r="G10">
        <v>-9.01333</v>
      </c>
      <c r="H10" s="6">
        <f t="shared" si="0"/>
        <v>25.501740000000044</v>
      </c>
      <c r="I10">
        <v>27.19762</v>
      </c>
      <c r="J10" s="6">
        <f t="shared" si="1"/>
        <v>-1.6958799999999563</v>
      </c>
      <c r="K10" s="6">
        <f t="shared" si="2"/>
        <v>731.80238</v>
      </c>
      <c r="L10" s="7">
        <f t="shared" si="3"/>
        <v>0.03716525218188007</v>
      </c>
    </row>
    <row r="11" spans="1:12" ht="12.75">
      <c r="A11">
        <v>10</v>
      </c>
      <c r="B11">
        <v>667</v>
      </c>
      <c r="C11">
        <v>667</v>
      </c>
      <c r="E11">
        <f t="shared" si="4"/>
        <v>739.18953</v>
      </c>
      <c r="F11">
        <f t="shared" si="5"/>
        <v>-72.18952999999999</v>
      </c>
      <c r="G11">
        <v>-62.86922</v>
      </c>
      <c r="H11" s="6">
        <f t="shared" si="0"/>
        <v>-9.320309999999992</v>
      </c>
      <c r="I11">
        <v>-8.667</v>
      </c>
      <c r="J11" s="6">
        <f t="shared" si="1"/>
        <v>-0.6533099999999923</v>
      </c>
      <c r="K11" s="6">
        <f t="shared" si="2"/>
        <v>675.667</v>
      </c>
      <c r="L11" s="7">
        <f t="shared" si="3"/>
        <v>-0.012827324702849228</v>
      </c>
    </row>
    <row r="12" spans="1:12" ht="12.75">
      <c r="A12">
        <v>11</v>
      </c>
      <c r="B12">
        <v>714</v>
      </c>
      <c r="C12">
        <v>714</v>
      </c>
      <c r="E12">
        <f t="shared" si="4"/>
        <v>735.86747</v>
      </c>
      <c r="F12">
        <f t="shared" si="5"/>
        <v>-21.867470000000026</v>
      </c>
      <c r="G12">
        <v>-30.86329</v>
      </c>
      <c r="H12" s="6">
        <f t="shared" si="0"/>
        <v>8.995819999999974</v>
      </c>
      <c r="I12">
        <v>7.16112</v>
      </c>
      <c r="J12" s="6">
        <f t="shared" si="1"/>
        <v>1.8346999999999731</v>
      </c>
      <c r="K12" s="6">
        <f t="shared" si="2"/>
        <v>706.83888</v>
      </c>
      <c r="L12" s="7">
        <f t="shared" si="3"/>
        <v>0.010131191425123618</v>
      </c>
    </row>
    <row r="13" spans="1:12" ht="12.75">
      <c r="A13">
        <v>12</v>
      </c>
      <c r="B13">
        <v>711</v>
      </c>
      <c r="C13">
        <v>711</v>
      </c>
      <c r="E13">
        <f t="shared" si="4"/>
        <v>732.54541</v>
      </c>
      <c r="F13">
        <f t="shared" si="5"/>
        <v>-21.545409999999947</v>
      </c>
      <c r="G13">
        <v>-33.08643</v>
      </c>
      <c r="H13" s="6">
        <f t="shared" si="0"/>
        <v>11.541020000000053</v>
      </c>
      <c r="I13">
        <v>15.29581</v>
      </c>
      <c r="J13" s="6">
        <f t="shared" si="1"/>
        <v>-3.7547899999999466</v>
      </c>
      <c r="K13" s="6">
        <f t="shared" si="2"/>
        <v>695.70419</v>
      </c>
      <c r="L13" s="7">
        <f t="shared" si="3"/>
        <v>0.021986082906874486</v>
      </c>
    </row>
    <row r="14" spans="1:12" ht="12.75">
      <c r="A14">
        <v>13</v>
      </c>
      <c r="B14">
        <v>745</v>
      </c>
      <c r="C14">
        <v>745</v>
      </c>
      <c r="E14">
        <f t="shared" si="4"/>
        <v>729.22335</v>
      </c>
      <c r="F14">
        <f t="shared" si="5"/>
        <v>15.776650000000018</v>
      </c>
      <c r="G14">
        <v>40.51004</v>
      </c>
      <c r="H14" s="6">
        <f t="shared" si="0"/>
        <v>-24.73338999999998</v>
      </c>
      <c r="I14">
        <v>-29.72593</v>
      </c>
      <c r="J14" s="6">
        <f t="shared" si="1"/>
        <v>4.992540000000023</v>
      </c>
      <c r="K14" s="6">
        <f t="shared" si="2"/>
        <v>774.7259300000001</v>
      </c>
      <c r="L14" s="7">
        <f t="shared" si="3"/>
        <v>-0.038369607688231194</v>
      </c>
    </row>
    <row r="15" spans="1:12" ht="12.75">
      <c r="A15">
        <v>14</v>
      </c>
      <c r="B15">
        <v>634</v>
      </c>
      <c r="C15">
        <v>634</v>
      </c>
      <c r="E15">
        <f t="shared" si="4"/>
        <v>725.90129</v>
      </c>
      <c r="F15">
        <f t="shared" si="5"/>
        <v>-91.90129000000002</v>
      </c>
      <c r="G15">
        <v>-74.06931</v>
      </c>
      <c r="H15" s="6">
        <f t="shared" si="0"/>
        <v>-17.831980000000016</v>
      </c>
      <c r="I15">
        <v>-11.82275</v>
      </c>
      <c r="J15" s="6">
        <f t="shared" si="1"/>
        <v>-6.0092300000000165</v>
      </c>
      <c r="K15" s="6">
        <f t="shared" si="2"/>
        <v>645.82275</v>
      </c>
      <c r="L15" s="7">
        <f t="shared" si="3"/>
        <v>-0.018306493538668374</v>
      </c>
    </row>
    <row r="16" spans="1:12" ht="12.75">
      <c r="A16">
        <v>15</v>
      </c>
      <c r="B16">
        <v>910</v>
      </c>
      <c r="C16">
        <v>910</v>
      </c>
      <c r="E16">
        <f t="shared" si="4"/>
        <v>722.5792299999999</v>
      </c>
      <c r="F16">
        <f t="shared" si="5"/>
        <v>187.42077000000006</v>
      </c>
      <c r="G16">
        <v>171.94326</v>
      </c>
      <c r="H16" s="6">
        <f t="shared" si="0"/>
        <v>15.477510000000052</v>
      </c>
      <c r="I16">
        <v>7.30389</v>
      </c>
      <c r="J16" s="6">
        <f t="shared" si="1"/>
        <v>8.173620000000053</v>
      </c>
      <c r="K16" s="6">
        <f t="shared" si="2"/>
        <v>902.69611</v>
      </c>
      <c r="L16" s="7">
        <f t="shared" si="3"/>
        <v>0.008091194721111652</v>
      </c>
    </row>
    <row r="17" spans="1:12" ht="12.75">
      <c r="A17">
        <v>16</v>
      </c>
      <c r="B17">
        <v>691</v>
      </c>
      <c r="C17">
        <v>691</v>
      </c>
      <c r="E17">
        <f t="shared" si="4"/>
        <v>719.25717</v>
      </c>
      <c r="F17">
        <f t="shared" si="5"/>
        <v>-28.257169999999974</v>
      </c>
      <c r="G17">
        <v>-11.87438</v>
      </c>
      <c r="H17" s="6">
        <f t="shared" si="0"/>
        <v>-16.38278999999997</v>
      </c>
      <c r="I17">
        <v>-6.69857</v>
      </c>
      <c r="J17" s="6">
        <f t="shared" si="1"/>
        <v>-9.684219999999971</v>
      </c>
      <c r="K17" s="6">
        <f t="shared" si="2"/>
        <v>697.69857</v>
      </c>
      <c r="L17" s="7">
        <f t="shared" si="3"/>
        <v>-0.009600951310535176</v>
      </c>
    </row>
    <row r="18" spans="1:12" ht="12.75">
      <c r="A18">
        <v>17</v>
      </c>
      <c r="B18">
        <v>999</v>
      </c>
      <c r="C18">
        <v>999</v>
      </c>
      <c r="E18">
        <f t="shared" si="4"/>
        <v>715.93511</v>
      </c>
      <c r="F18">
        <f t="shared" si="5"/>
        <v>283.06489</v>
      </c>
      <c r="G18">
        <v>265.07028</v>
      </c>
      <c r="H18" s="6">
        <f t="shared" si="0"/>
        <v>17.994609999999966</v>
      </c>
      <c r="I18">
        <v>7.03111</v>
      </c>
      <c r="J18" s="6">
        <f t="shared" si="1"/>
        <v>10.963499999999966</v>
      </c>
      <c r="K18" s="6">
        <f t="shared" si="2"/>
        <v>991.96889</v>
      </c>
      <c r="L18" s="7">
        <f t="shared" si="3"/>
        <v>0.007088034787058707</v>
      </c>
    </row>
    <row r="19" spans="1:12" ht="12.75">
      <c r="A19">
        <v>18</v>
      </c>
      <c r="B19">
        <v>873</v>
      </c>
      <c r="C19">
        <v>873</v>
      </c>
      <c r="E19">
        <f t="shared" si="4"/>
        <v>712.6130499999999</v>
      </c>
      <c r="F19">
        <f t="shared" si="5"/>
        <v>160.38695000000007</v>
      </c>
      <c r="G19">
        <v>190.73057</v>
      </c>
      <c r="H19" s="6">
        <f t="shared" si="0"/>
        <v>-30.34361999999993</v>
      </c>
      <c r="I19">
        <v>-17.37025</v>
      </c>
      <c r="J19" s="6">
        <f t="shared" si="1"/>
        <v>-12.973369999999932</v>
      </c>
      <c r="K19" s="6">
        <f t="shared" si="2"/>
        <v>890.3702499999999</v>
      </c>
      <c r="L19" s="7">
        <f t="shared" si="3"/>
        <v>-0.01950901886041222</v>
      </c>
    </row>
    <row r="20" spans="1:12" ht="12.75">
      <c r="A20">
        <v>19</v>
      </c>
      <c r="B20">
        <v>489</v>
      </c>
      <c r="C20">
        <v>489</v>
      </c>
      <c r="E20">
        <f t="shared" si="4"/>
        <v>709.29099</v>
      </c>
      <c r="F20">
        <f t="shared" si="5"/>
        <v>-220.29098999999997</v>
      </c>
      <c r="G20">
        <v>-202.94457</v>
      </c>
      <c r="H20" s="6">
        <f t="shared" si="0"/>
        <v>-17.346419999999966</v>
      </c>
      <c r="I20">
        <v>-31.18433</v>
      </c>
      <c r="J20" s="6">
        <f t="shared" si="1"/>
        <v>13.837910000000033</v>
      </c>
      <c r="K20" s="6">
        <f t="shared" si="2"/>
        <v>520.18433</v>
      </c>
      <c r="L20" s="7">
        <f t="shared" si="3"/>
        <v>-0.05994861475354331</v>
      </c>
    </row>
    <row r="21" spans="1:12" ht="12.75">
      <c r="A21">
        <v>20</v>
      </c>
      <c r="B21">
        <v>928</v>
      </c>
      <c r="C21">
        <v>928</v>
      </c>
      <c r="E21">
        <f t="shared" si="4"/>
        <v>705.96893</v>
      </c>
      <c r="F21">
        <f t="shared" si="5"/>
        <v>222.03107</v>
      </c>
      <c r="G21">
        <v>218.83681</v>
      </c>
      <c r="H21" s="6">
        <f t="shared" si="0"/>
        <v>3.1942599999999857</v>
      </c>
      <c r="I21">
        <v>18.52545</v>
      </c>
      <c r="J21" s="6">
        <f t="shared" si="1"/>
        <v>-15.331190000000014</v>
      </c>
      <c r="K21" s="6">
        <f t="shared" si="2"/>
        <v>909.47455</v>
      </c>
      <c r="L21" s="7">
        <f t="shared" si="3"/>
        <v>0.020369399011770012</v>
      </c>
    </row>
    <row r="22" spans="1:12" ht="12.75">
      <c r="A22">
        <v>21</v>
      </c>
      <c r="B22">
        <v>777</v>
      </c>
      <c r="C22">
        <v>777</v>
      </c>
      <c r="E22">
        <f t="shared" si="4"/>
        <v>702.64687</v>
      </c>
      <c r="F22">
        <f t="shared" si="5"/>
        <v>74.35312999999996</v>
      </c>
      <c r="G22">
        <v>35.76473</v>
      </c>
      <c r="H22" s="6">
        <f t="shared" si="0"/>
        <v>38.588399999999965</v>
      </c>
      <c r="I22">
        <v>22.43566</v>
      </c>
      <c r="J22" s="6">
        <f t="shared" si="1"/>
        <v>16.152739999999966</v>
      </c>
      <c r="K22" s="6">
        <f t="shared" si="2"/>
        <v>754.5643399999999</v>
      </c>
      <c r="L22" s="7">
        <f t="shared" si="3"/>
        <v>0.029733263037582853</v>
      </c>
    </row>
    <row r="23" spans="1:12" ht="12.75">
      <c r="A23">
        <v>22</v>
      </c>
      <c r="B23">
        <v>762</v>
      </c>
      <c r="C23">
        <v>762</v>
      </c>
      <c r="E23">
        <f t="shared" si="4"/>
        <v>699.32481</v>
      </c>
      <c r="F23">
        <f t="shared" si="5"/>
        <v>62.67519000000004</v>
      </c>
      <c r="G23">
        <v>79.4325</v>
      </c>
      <c r="H23" s="6">
        <f t="shared" si="0"/>
        <v>-16.75730999999996</v>
      </c>
      <c r="I23">
        <v>0.25077</v>
      </c>
      <c r="J23" s="6">
        <f t="shared" si="1"/>
        <v>-17.00807999999996</v>
      </c>
      <c r="K23" s="6">
        <f t="shared" si="2"/>
        <v>761.74923</v>
      </c>
      <c r="L23" s="7">
        <f t="shared" si="3"/>
        <v>0.00032920282702483155</v>
      </c>
    </row>
    <row r="24" spans="1:12" ht="12.75">
      <c r="A24">
        <v>23</v>
      </c>
      <c r="B24">
        <v>458</v>
      </c>
      <c r="C24">
        <v>458</v>
      </c>
      <c r="E24">
        <f t="shared" si="4"/>
        <v>696.00275</v>
      </c>
      <c r="F24">
        <f t="shared" si="5"/>
        <v>-238.00275</v>
      </c>
      <c r="G24">
        <v>-266.15513</v>
      </c>
      <c r="H24" s="6">
        <f t="shared" si="0"/>
        <v>28.152379999999994</v>
      </c>
      <c r="I24">
        <v>10.41855</v>
      </c>
      <c r="J24" s="6">
        <f t="shared" si="1"/>
        <v>17.733829999999994</v>
      </c>
      <c r="K24" s="6">
        <f t="shared" si="2"/>
        <v>447.58145</v>
      </c>
      <c r="L24" s="7">
        <f t="shared" si="3"/>
        <v>0.02327743922363177</v>
      </c>
    </row>
    <row r="25" spans="1:12" ht="12.75">
      <c r="A25">
        <v>24</v>
      </c>
      <c r="B25">
        <v>756</v>
      </c>
      <c r="C25">
        <v>756</v>
      </c>
      <c r="E25">
        <f t="shared" si="4"/>
        <v>692.68069</v>
      </c>
      <c r="F25">
        <f t="shared" si="5"/>
        <v>63.31930999999997</v>
      </c>
      <c r="G25">
        <v>73.27378</v>
      </c>
      <c r="H25" s="6">
        <f t="shared" si="0"/>
        <v>-9.954470000000029</v>
      </c>
      <c r="I25">
        <v>7.5945</v>
      </c>
      <c r="J25" s="6">
        <f t="shared" si="1"/>
        <v>-17.54897000000003</v>
      </c>
      <c r="K25" s="6">
        <f t="shared" si="2"/>
        <v>748.4055</v>
      </c>
      <c r="L25" s="7">
        <f t="shared" si="3"/>
        <v>0.010147573741775067</v>
      </c>
    </row>
    <row r="26" spans="1:12" ht="12.75">
      <c r="A26">
        <v>25</v>
      </c>
      <c r="B26">
        <v>765</v>
      </c>
      <c r="C26">
        <v>765</v>
      </c>
      <c r="E26">
        <f t="shared" si="4"/>
        <v>689.35863</v>
      </c>
      <c r="F26">
        <f t="shared" si="5"/>
        <v>75.64137000000005</v>
      </c>
      <c r="G26">
        <v>65.46684</v>
      </c>
      <c r="H26" s="6">
        <f t="shared" si="0"/>
        <v>10.174530000000047</v>
      </c>
      <c r="I26">
        <v>-7.35246</v>
      </c>
      <c r="J26" s="6">
        <f t="shared" si="1"/>
        <v>17.526990000000048</v>
      </c>
      <c r="K26" s="6">
        <f t="shared" si="2"/>
        <v>772.3524600000001</v>
      </c>
      <c r="L26" s="7">
        <f t="shared" si="3"/>
        <v>-0.00951956571744468</v>
      </c>
    </row>
    <row r="27" spans="1:12" ht="12.75">
      <c r="A27">
        <v>26</v>
      </c>
      <c r="B27">
        <v>881</v>
      </c>
      <c r="C27">
        <v>881</v>
      </c>
      <c r="E27">
        <f t="shared" si="4"/>
        <v>686.03657</v>
      </c>
      <c r="F27">
        <f t="shared" si="5"/>
        <v>194.96343000000002</v>
      </c>
      <c r="G27">
        <v>215.55064</v>
      </c>
      <c r="H27" s="6">
        <f t="shared" si="0"/>
        <v>-20.58720999999997</v>
      </c>
      <c r="I27">
        <v>-4.08026</v>
      </c>
      <c r="J27" s="6">
        <f t="shared" si="1"/>
        <v>-16.50694999999997</v>
      </c>
      <c r="K27" s="6">
        <f t="shared" si="2"/>
        <v>885.08026</v>
      </c>
      <c r="L27" s="7">
        <f t="shared" si="3"/>
        <v>-0.0046100451952232595</v>
      </c>
    </row>
    <row r="28" spans="1:12" ht="12.75">
      <c r="A28">
        <v>27</v>
      </c>
      <c r="B28">
        <v>324</v>
      </c>
      <c r="C28">
        <v>324</v>
      </c>
      <c r="E28">
        <f t="shared" si="4"/>
        <v>682.71451</v>
      </c>
      <c r="F28">
        <f t="shared" si="5"/>
        <v>-358.71451</v>
      </c>
      <c r="G28">
        <v>-391.07496</v>
      </c>
      <c r="H28" s="6">
        <f t="shared" si="0"/>
        <v>32.36044999999996</v>
      </c>
      <c r="I28">
        <v>15.65789</v>
      </c>
      <c r="J28" s="6">
        <f t="shared" si="1"/>
        <v>16.702559999999956</v>
      </c>
      <c r="K28" s="6">
        <f t="shared" si="2"/>
        <v>308.34210999999993</v>
      </c>
      <c r="L28" s="7">
        <f t="shared" si="3"/>
        <v>0.05078090047447645</v>
      </c>
    </row>
    <row r="29" spans="1:12" ht="12.75">
      <c r="A29">
        <v>28</v>
      </c>
      <c r="B29" s="2">
        <v>93</v>
      </c>
      <c r="E29">
        <f t="shared" si="4"/>
        <v>679.3924499999999</v>
      </c>
      <c r="F29">
        <f t="shared" si="5"/>
        <v>-586.3924499999999</v>
      </c>
      <c r="G29">
        <v>-589.66548</v>
      </c>
      <c r="H29" s="6">
        <f t="shared" si="0"/>
        <v>3.2730300000000625</v>
      </c>
      <c r="I29">
        <v>18.63484</v>
      </c>
      <c r="J29" s="6">
        <f t="shared" si="1"/>
        <v>-15.361809999999938</v>
      </c>
      <c r="K29" s="6">
        <f t="shared" si="2"/>
        <v>74.36515999999999</v>
      </c>
      <c r="L29" s="7">
        <f t="shared" si="3"/>
        <v>0.2505856236979792</v>
      </c>
    </row>
    <row r="30" spans="1:12" ht="12.75">
      <c r="A30">
        <v>29</v>
      </c>
      <c r="B30">
        <v>759</v>
      </c>
      <c r="C30">
        <v>759</v>
      </c>
      <c r="E30">
        <f t="shared" si="4"/>
        <v>676.07039</v>
      </c>
      <c r="F30">
        <f t="shared" si="5"/>
        <v>82.92961000000003</v>
      </c>
      <c r="G30">
        <v>71.05915</v>
      </c>
      <c r="H30" s="6">
        <f t="shared" si="0"/>
        <v>11.870460000000023</v>
      </c>
      <c r="I30">
        <v>-2.78298</v>
      </c>
      <c r="J30" s="6">
        <f t="shared" si="1"/>
        <v>14.653440000000023</v>
      </c>
      <c r="K30" s="6">
        <f t="shared" si="2"/>
        <v>761.78298</v>
      </c>
      <c r="L30" s="7">
        <f t="shared" si="3"/>
        <v>-0.003653245180142975</v>
      </c>
    </row>
    <row r="31" spans="1:12" ht="12.75">
      <c r="A31">
        <v>30</v>
      </c>
      <c r="B31">
        <v>390</v>
      </c>
      <c r="C31">
        <v>390</v>
      </c>
      <c r="E31">
        <f t="shared" si="4"/>
        <v>672.74833</v>
      </c>
      <c r="F31">
        <f t="shared" si="5"/>
        <v>-282.74833</v>
      </c>
      <c r="G31">
        <v>-254.80734</v>
      </c>
      <c r="H31" s="6">
        <f t="shared" si="0"/>
        <v>-27.94099</v>
      </c>
      <c r="I31">
        <v>-14.24672</v>
      </c>
      <c r="J31" s="6">
        <f t="shared" si="1"/>
        <v>-13.69427</v>
      </c>
      <c r="K31" s="6">
        <f t="shared" si="2"/>
        <v>404.24672</v>
      </c>
      <c r="L31" s="7">
        <f t="shared" si="3"/>
        <v>-0.03524263598230304</v>
      </c>
    </row>
    <row r="32" spans="1:12" ht="12.75">
      <c r="A32">
        <v>31</v>
      </c>
      <c r="B32">
        <v>874</v>
      </c>
      <c r="C32">
        <v>874</v>
      </c>
      <c r="E32">
        <f t="shared" si="4"/>
        <v>669.4262699999999</v>
      </c>
      <c r="F32">
        <f t="shared" si="5"/>
        <v>204.57373000000007</v>
      </c>
      <c r="G32">
        <v>213.33054</v>
      </c>
      <c r="H32" s="6">
        <f t="shared" si="0"/>
        <v>-8.756809999999945</v>
      </c>
      <c r="I32">
        <v>-21.51322</v>
      </c>
      <c r="J32" s="6">
        <f t="shared" si="1"/>
        <v>12.756410000000056</v>
      </c>
      <c r="K32" s="6">
        <f t="shared" si="2"/>
        <v>895.51322</v>
      </c>
      <c r="L32" s="7">
        <f t="shared" si="3"/>
        <v>-0.024023341609630336</v>
      </c>
    </row>
    <row r="33" spans="1:12" ht="12.75">
      <c r="A33">
        <v>32</v>
      </c>
      <c r="B33">
        <v>657</v>
      </c>
      <c r="C33">
        <v>657</v>
      </c>
      <c r="E33">
        <f t="shared" si="4"/>
        <v>666.10421</v>
      </c>
      <c r="F33">
        <f t="shared" si="5"/>
        <v>-9.104209999999966</v>
      </c>
      <c r="G33">
        <v>11.8835</v>
      </c>
      <c r="H33" s="6">
        <f t="shared" si="0"/>
        <v>-20.987709999999964</v>
      </c>
      <c r="I33">
        <v>-9.94943</v>
      </c>
      <c r="J33" s="6">
        <f t="shared" si="1"/>
        <v>-11.038279999999965</v>
      </c>
      <c r="K33" s="6">
        <f t="shared" si="2"/>
        <v>666.94943</v>
      </c>
      <c r="L33" s="7">
        <f t="shared" si="3"/>
        <v>-0.014917817682219186</v>
      </c>
    </row>
    <row r="34" spans="1:12" ht="12.75">
      <c r="A34">
        <v>33</v>
      </c>
      <c r="B34">
        <v>759</v>
      </c>
      <c r="C34">
        <v>759</v>
      </c>
      <c r="E34">
        <f t="shared" si="4"/>
        <v>662.78215</v>
      </c>
      <c r="F34">
        <f t="shared" si="5"/>
        <v>96.21785</v>
      </c>
      <c r="G34">
        <v>76.55392</v>
      </c>
      <c r="H34" s="6">
        <f t="shared" si="0"/>
        <v>19.663929999999993</v>
      </c>
      <c r="I34">
        <v>10.61336</v>
      </c>
      <c r="J34" s="6">
        <f t="shared" si="1"/>
        <v>9.050569999999993</v>
      </c>
      <c r="K34" s="6">
        <f t="shared" si="2"/>
        <v>748.3866399999999</v>
      </c>
      <c r="L34" s="7">
        <f t="shared" si="3"/>
        <v>0.014181653483285135</v>
      </c>
    </row>
    <row r="35" spans="1:12" ht="12.75">
      <c r="A35">
        <v>34</v>
      </c>
      <c r="B35">
        <v>684</v>
      </c>
      <c r="C35">
        <v>684</v>
      </c>
      <c r="E35">
        <f t="shared" si="4"/>
        <v>659.46009</v>
      </c>
      <c r="F35">
        <f t="shared" si="5"/>
        <v>24.539909999999963</v>
      </c>
      <c r="G35">
        <v>57.48232</v>
      </c>
      <c r="H35" s="6">
        <f t="shared" si="0"/>
        <v>-32.94241000000004</v>
      </c>
      <c r="I35">
        <v>-25.42117</v>
      </c>
      <c r="J35" s="6">
        <f t="shared" si="1"/>
        <v>-7.521240000000038</v>
      </c>
      <c r="K35" s="6">
        <f t="shared" si="2"/>
        <v>709.4211699999998</v>
      </c>
      <c r="L35" s="7">
        <f t="shared" si="3"/>
        <v>-0.035833678321158434</v>
      </c>
    </row>
    <row r="36" spans="1:12" ht="12.75">
      <c r="A36">
        <v>35</v>
      </c>
      <c r="B36">
        <v>847</v>
      </c>
      <c r="C36">
        <v>847</v>
      </c>
      <c r="E36">
        <f t="shared" si="4"/>
        <v>656.13803</v>
      </c>
      <c r="F36">
        <f t="shared" si="5"/>
        <v>190.86197000000004</v>
      </c>
      <c r="G36">
        <v>223.46011</v>
      </c>
      <c r="H36" s="6">
        <f t="shared" si="0"/>
        <v>-32.598139999999944</v>
      </c>
      <c r="I36">
        <v>-38.71151</v>
      </c>
      <c r="J36" s="6">
        <f t="shared" si="1"/>
        <v>6.113370000000053</v>
      </c>
      <c r="K36" s="6">
        <f t="shared" si="2"/>
        <v>885.71151</v>
      </c>
      <c r="L36" s="7">
        <f t="shared" si="3"/>
        <v>-0.043706680519484245</v>
      </c>
    </row>
    <row r="37" spans="1:12" ht="12.75">
      <c r="A37">
        <v>36</v>
      </c>
      <c r="B37">
        <v>601</v>
      </c>
      <c r="C37">
        <v>601</v>
      </c>
      <c r="E37">
        <f t="shared" si="4"/>
        <v>652.81597</v>
      </c>
      <c r="F37">
        <f t="shared" si="5"/>
        <v>-51.81596999999999</v>
      </c>
      <c r="G37">
        <v>-45.42597</v>
      </c>
      <c r="H37" s="6">
        <f t="shared" si="0"/>
        <v>-6.3899999999999935</v>
      </c>
      <c r="I37">
        <v>-2.12146</v>
      </c>
      <c r="J37" s="6">
        <f t="shared" si="1"/>
        <v>-4.268539999999994</v>
      </c>
      <c r="K37" s="6">
        <f t="shared" si="2"/>
        <v>603.12146</v>
      </c>
      <c r="L37" s="7">
        <f t="shared" si="3"/>
        <v>-0.003517467277652426</v>
      </c>
    </row>
    <row r="38" spans="1:12" ht="12.75">
      <c r="A38">
        <v>37</v>
      </c>
      <c r="B38">
        <v>258</v>
      </c>
      <c r="C38">
        <v>258</v>
      </c>
      <c r="E38">
        <f t="shared" si="4"/>
        <v>649.49391</v>
      </c>
      <c r="F38">
        <f t="shared" si="5"/>
        <v>-391.49391</v>
      </c>
      <c r="G38">
        <v>-373.61178</v>
      </c>
      <c r="H38" s="6">
        <f t="shared" si="0"/>
        <v>-17.882130000000018</v>
      </c>
      <c r="I38">
        <v>-20.16291</v>
      </c>
      <c r="J38" s="6">
        <f t="shared" si="1"/>
        <v>2.2807799999999823</v>
      </c>
      <c r="K38" s="6">
        <f t="shared" si="2"/>
        <v>278.16290999999995</v>
      </c>
      <c r="L38" s="7">
        <f t="shared" si="3"/>
        <v>-0.07248597593403074</v>
      </c>
    </row>
    <row r="39" spans="1:12" ht="12.75">
      <c r="A39">
        <v>38</v>
      </c>
      <c r="B39">
        <v>363</v>
      </c>
      <c r="C39">
        <v>363</v>
      </c>
      <c r="E39">
        <f t="shared" si="4"/>
        <v>646.17185</v>
      </c>
      <c r="F39">
        <f t="shared" si="5"/>
        <v>-283.17184999999995</v>
      </c>
      <c r="G39">
        <v>-269.12107</v>
      </c>
      <c r="H39" s="6">
        <f t="shared" si="0"/>
        <v>-14.050779999999975</v>
      </c>
      <c r="I39">
        <v>-13.37958</v>
      </c>
      <c r="J39" s="6">
        <f t="shared" si="1"/>
        <v>-0.671199999999974</v>
      </c>
      <c r="K39" s="6">
        <f t="shared" si="2"/>
        <v>376.37958000000003</v>
      </c>
      <c r="L39" s="7">
        <f t="shared" si="3"/>
        <v>-0.035548102795587455</v>
      </c>
    </row>
    <row r="40" spans="1:12" ht="12.75">
      <c r="A40">
        <v>39</v>
      </c>
      <c r="B40">
        <v>933</v>
      </c>
      <c r="C40">
        <v>933</v>
      </c>
      <c r="E40">
        <f t="shared" si="4"/>
        <v>642.84979</v>
      </c>
      <c r="F40">
        <f t="shared" si="5"/>
        <v>290.15021</v>
      </c>
      <c r="G40">
        <v>255.98604</v>
      </c>
      <c r="H40" s="6">
        <f t="shared" si="0"/>
        <v>34.16417000000001</v>
      </c>
      <c r="I40">
        <v>34.72752</v>
      </c>
      <c r="J40" s="6">
        <f t="shared" si="1"/>
        <v>-0.5633499999999856</v>
      </c>
      <c r="K40" s="6">
        <f t="shared" si="2"/>
        <v>898.2724800000001</v>
      </c>
      <c r="L40" s="7">
        <f t="shared" si="3"/>
        <v>0.038660340568376216</v>
      </c>
    </row>
    <row r="41" spans="1:12" ht="12.75">
      <c r="A41">
        <v>40</v>
      </c>
      <c r="B41">
        <v>777</v>
      </c>
      <c r="C41">
        <v>777</v>
      </c>
      <c r="E41">
        <f t="shared" si="4"/>
        <v>639.52773</v>
      </c>
      <c r="F41">
        <f t="shared" si="5"/>
        <v>137.47226999999998</v>
      </c>
      <c r="G41">
        <v>121.08108</v>
      </c>
      <c r="H41" s="6">
        <f t="shared" si="0"/>
        <v>16.39118999999998</v>
      </c>
      <c r="I41">
        <v>14.11007</v>
      </c>
      <c r="J41" s="6">
        <f t="shared" si="1"/>
        <v>2.28111999999998</v>
      </c>
      <c r="K41" s="6">
        <f t="shared" si="2"/>
        <v>762.88993</v>
      </c>
      <c r="L41" s="7">
        <f t="shared" si="3"/>
        <v>0.018495551514226896</v>
      </c>
    </row>
    <row r="42" spans="1:12" ht="12.75">
      <c r="A42">
        <v>41</v>
      </c>
      <c r="B42">
        <v>797</v>
      </c>
      <c r="C42">
        <v>797</v>
      </c>
      <c r="E42">
        <f t="shared" si="4"/>
        <v>636.2056699999999</v>
      </c>
      <c r="F42">
        <f t="shared" si="5"/>
        <v>160.79433000000006</v>
      </c>
      <c r="G42">
        <v>164.04697</v>
      </c>
      <c r="H42" s="6">
        <f t="shared" si="0"/>
        <v>-3.2526399999999285</v>
      </c>
      <c r="I42">
        <v>-0.10711</v>
      </c>
      <c r="J42" s="6">
        <f t="shared" si="1"/>
        <v>-3.1455299999999284</v>
      </c>
      <c r="K42" s="6">
        <f t="shared" si="2"/>
        <v>797.10711</v>
      </c>
      <c r="L42" s="7">
        <f t="shared" si="3"/>
        <v>-0.00013437340936531633</v>
      </c>
    </row>
    <row r="43" spans="1:12" ht="12.75">
      <c r="A43">
        <v>42</v>
      </c>
      <c r="B43">
        <v>730</v>
      </c>
      <c r="C43">
        <v>730</v>
      </c>
      <c r="E43">
        <f t="shared" si="4"/>
        <v>632.88361</v>
      </c>
      <c r="F43">
        <f t="shared" si="5"/>
        <v>97.11639000000002</v>
      </c>
      <c r="G43">
        <v>91.76997</v>
      </c>
      <c r="H43" s="6">
        <f t="shared" si="0"/>
        <v>5.346420000000023</v>
      </c>
      <c r="I43">
        <v>1.23846</v>
      </c>
      <c r="J43" s="6">
        <f t="shared" si="1"/>
        <v>4.107960000000023</v>
      </c>
      <c r="K43" s="6">
        <f t="shared" si="2"/>
        <v>728.76154</v>
      </c>
      <c r="L43" s="7">
        <f t="shared" si="3"/>
        <v>0.001699403621107711</v>
      </c>
    </row>
    <row r="44" spans="1:12" ht="12.75">
      <c r="A44">
        <v>43</v>
      </c>
      <c r="B44">
        <v>867</v>
      </c>
      <c r="C44">
        <v>867</v>
      </c>
      <c r="E44">
        <f t="shared" si="4"/>
        <v>629.56155</v>
      </c>
      <c r="F44">
        <f t="shared" si="5"/>
        <v>237.43845</v>
      </c>
      <c r="G44">
        <v>263.94771</v>
      </c>
      <c r="H44" s="6">
        <f t="shared" si="0"/>
        <v>-26.509259999999983</v>
      </c>
      <c r="I44">
        <v>-22.49614</v>
      </c>
      <c r="J44" s="6">
        <f t="shared" si="1"/>
        <v>-4.013119999999983</v>
      </c>
      <c r="K44" s="6">
        <f t="shared" si="2"/>
        <v>889.4961400000001</v>
      </c>
      <c r="L44" s="7">
        <f t="shared" si="3"/>
        <v>-0.025290879845751867</v>
      </c>
    </row>
    <row r="45" spans="1:12" ht="12.75">
      <c r="A45">
        <v>44</v>
      </c>
      <c r="B45">
        <v>837</v>
      </c>
      <c r="C45">
        <v>837</v>
      </c>
      <c r="E45">
        <f t="shared" si="4"/>
        <v>626.2394899999999</v>
      </c>
      <c r="F45">
        <f t="shared" si="5"/>
        <v>210.76051000000007</v>
      </c>
      <c r="G45">
        <v>199.64654</v>
      </c>
      <c r="H45" s="6">
        <f t="shared" si="0"/>
        <v>11.11397000000008</v>
      </c>
      <c r="I45">
        <v>5.8981</v>
      </c>
      <c r="J45" s="6">
        <f t="shared" si="1"/>
        <v>5.21587000000008</v>
      </c>
      <c r="K45" s="6">
        <f t="shared" si="2"/>
        <v>831.1019000000001</v>
      </c>
      <c r="L45" s="7">
        <f t="shared" si="3"/>
        <v>0.0070967230372110625</v>
      </c>
    </row>
    <row r="46" spans="1:12" ht="12.75">
      <c r="A46">
        <v>45</v>
      </c>
      <c r="B46">
        <v>502</v>
      </c>
      <c r="C46">
        <v>502</v>
      </c>
      <c r="E46">
        <f t="shared" si="4"/>
        <v>622.91743</v>
      </c>
      <c r="F46">
        <f t="shared" si="5"/>
        <v>-120.91742999999997</v>
      </c>
      <c r="G46">
        <v>-133.21679</v>
      </c>
      <c r="H46" s="6">
        <f t="shared" si="0"/>
        <v>12.299360000000036</v>
      </c>
      <c r="I46">
        <v>17.51337</v>
      </c>
      <c r="J46" s="6">
        <f t="shared" si="1"/>
        <v>-5.214009999999963</v>
      </c>
      <c r="K46" s="6">
        <f t="shared" si="2"/>
        <v>484.48663</v>
      </c>
      <c r="L46" s="7">
        <f t="shared" si="3"/>
        <v>0.03614830403059834</v>
      </c>
    </row>
    <row r="47" spans="1:12" ht="12.75">
      <c r="A47">
        <v>46</v>
      </c>
      <c r="B47">
        <v>896</v>
      </c>
      <c r="C47">
        <v>896</v>
      </c>
      <c r="E47">
        <f t="shared" si="4"/>
        <v>619.59537</v>
      </c>
      <c r="F47">
        <f t="shared" si="5"/>
        <v>276.40463</v>
      </c>
      <c r="G47">
        <v>296.27067</v>
      </c>
      <c r="H47" s="6">
        <f t="shared" si="0"/>
        <v>-19.866039999999998</v>
      </c>
      <c r="I47">
        <v>-25.68307</v>
      </c>
      <c r="J47" s="6">
        <f t="shared" si="1"/>
        <v>5.817030000000003</v>
      </c>
      <c r="K47" s="6">
        <f t="shared" si="2"/>
        <v>921.68307</v>
      </c>
      <c r="L47" s="7">
        <f t="shared" si="3"/>
        <v>-0.027865402800552736</v>
      </c>
    </row>
    <row r="48" spans="1:12" ht="12.75">
      <c r="A48">
        <v>47</v>
      </c>
      <c r="B48">
        <v>864</v>
      </c>
      <c r="C48">
        <v>864</v>
      </c>
      <c r="E48">
        <f t="shared" si="4"/>
        <v>616.27331</v>
      </c>
      <c r="F48">
        <f t="shared" si="5"/>
        <v>247.72668999999996</v>
      </c>
      <c r="G48">
        <v>273.16118</v>
      </c>
      <c r="H48" s="6">
        <f t="shared" si="0"/>
        <v>-25.43449000000004</v>
      </c>
      <c r="I48">
        <v>-19.43964</v>
      </c>
      <c r="J48" s="6">
        <f t="shared" si="1"/>
        <v>-5.994850000000039</v>
      </c>
      <c r="K48" s="6">
        <f t="shared" si="2"/>
        <v>883.43964</v>
      </c>
      <c r="L48" s="7">
        <f t="shared" si="3"/>
        <v>-0.022004491444373102</v>
      </c>
    </row>
    <row r="49" spans="1:12" ht="12.75">
      <c r="A49">
        <v>48</v>
      </c>
      <c r="B49">
        <v>683</v>
      </c>
      <c r="C49">
        <v>683</v>
      </c>
      <c r="E49">
        <f t="shared" si="4"/>
        <v>612.95125</v>
      </c>
      <c r="F49">
        <f t="shared" si="5"/>
        <v>70.04875000000004</v>
      </c>
      <c r="G49">
        <v>63.64678</v>
      </c>
      <c r="H49" s="6">
        <f t="shared" si="0"/>
        <v>6.401970000000041</v>
      </c>
      <c r="I49">
        <v>0.88352</v>
      </c>
      <c r="J49" s="6">
        <f t="shared" si="1"/>
        <v>5.518450000000041</v>
      </c>
      <c r="K49" s="6">
        <f t="shared" si="2"/>
        <v>682.11648</v>
      </c>
      <c r="L49" s="7">
        <f t="shared" si="3"/>
        <v>0.0012952626507425475</v>
      </c>
    </row>
    <row r="50" spans="1:12" ht="12.75">
      <c r="A50">
        <v>49</v>
      </c>
      <c r="B50">
        <v>729</v>
      </c>
      <c r="C50">
        <v>729</v>
      </c>
      <c r="E50">
        <f t="shared" si="4"/>
        <v>609.62919</v>
      </c>
      <c r="F50">
        <f t="shared" si="5"/>
        <v>119.37081</v>
      </c>
      <c r="G50">
        <v>131.05462</v>
      </c>
      <c r="H50" s="6">
        <f t="shared" si="0"/>
        <v>-11.683809999999994</v>
      </c>
      <c r="I50">
        <v>-7.64401</v>
      </c>
      <c r="J50" s="6">
        <f t="shared" si="1"/>
        <v>-4.039799999999994</v>
      </c>
      <c r="K50" s="6">
        <f t="shared" si="2"/>
        <v>736.64401</v>
      </c>
      <c r="L50" s="7">
        <f t="shared" si="3"/>
        <v>-0.010376803308289956</v>
      </c>
    </row>
    <row r="51" spans="1:12" ht="12.75">
      <c r="A51">
        <v>50</v>
      </c>
      <c r="B51">
        <v>534</v>
      </c>
      <c r="C51">
        <v>534</v>
      </c>
      <c r="E51">
        <f t="shared" si="4"/>
        <v>606.3071299999999</v>
      </c>
      <c r="F51">
        <f t="shared" si="5"/>
        <v>-72.30712999999992</v>
      </c>
      <c r="G51">
        <v>-72.63817</v>
      </c>
      <c r="H51" s="6">
        <f t="shared" si="0"/>
        <v>0.3310400000000868</v>
      </c>
      <c r="I51">
        <v>-3.31825</v>
      </c>
      <c r="J51" s="6">
        <f t="shared" si="1"/>
        <v>3.6492900000000867</v>
      </c>
      <c r="K51" s="6">
        <f t="shared" si="2"/>
        <v>537.31825</v>
      </c>
      <c r="L51" s="7">
        <f t="shared" si="3"/>
        <v>-0.006175576578685043</v>
      </c>
    </row>
    <row r="52" spans="1:12" ht="12.75">
      <c r="A52">
        <v>51</v>
      </c>
      <c r="B52">
        <v>382</v>
      </c>
      <c r="C52">
        <v>382</v>
      </c>
      <c r="E52">
        <f t="shared" si="4"/>
        <v>602.98507</v>
      </c>
      <c r="F52">
        <f t="shared" si="5"/>
        <v>-220.98506999999995</v>
      </c>
      <c r="G52">
        <v>-224.9144</v>
      </c>
      <c r="H52" s="6">
        <f t="shared" si="0"/>
        <v>3.92933000000005</v>
      </c>
      <c r="I52">
        <v>6.06856</v>
      </c>
      <c r="J52" s="6">
        <f t="shared" si="1"/>
        <v>-2.13922999999995</v>
      </c>
      <c r="K52" s="6">
        <f t="shared" si="2"/>
        <v>375.93144000000007</v>
      </c>
      <c r="L52" s="7">
        <f t="shared" si="3"/>
        <v>0.016142730706428632</v>
      </c>
    </row>
    <row r="53" spans="1:12" ht="12.75">
      <c r="A53">
        <v>52</v>
      </c>
      <c r="B53">
        <v>214</v>
      </c>
      <c r="C53">
        <v>214</v>
      </c>
      <c r="E53">
        <f t="shared" si="4"/>
        <v>599.66301</v>
      </c>
      <c r="F53">
        <f t="shared" si="5"/>
        <v>-385.66301</v>
      </c>
      <c r="G53">
        <v>-381.88318</v>
      </c>
      <c r="H53" s="6">
        <f t="shared" si="0"/>
        <v>-3.779830000000004</v>
      </c>
      <c r="I53">
        <v>-4.68173</v>
      </c>
      <c r="J53" s="6">
        <f t="shared" si="1"/>
        <v>0.9018999999999959</v>
      </c>
      <c r="K53" s="6">
        <f t="shared" si="2"/>
        <v>218.68173000000002</v>
      </c>
      <c r="L53" s="7">
        <f t="shared" si="3"/>
        <v>-0.021408875812350743</v>
      </c>
    </row>
    <row r="54" spans="1:12" ht="12.75">
      <c r="A54">
        <v>53</v>
      </c>
      <c r="B54" s="2">
        <v>9</v>
      </c>
      <c r="E54">
        <f t="shared" si="4"/>
        <v>596.34095</v>
      </c>
      <c r="F54">
        <f t="shared" si="5"/>
        <v>-587.34095</v>
      </c>
      <c r="G54">
        <v>-554.44944</v>
      </c>
      <c r="H54" s="6">
        <f t="shared" si="0"/>
        <v>-32.89151000000004</v>
      </c>
      <c r="I54">
        <v>-33.7763</v>
      </c>
      <c r="J54" s="6">
        <f t="shared" si="1"/>
        <v>0.8847899999999598</v>
      </c>
      <c r="K54" s="6">
        <f t="shared" si="2"/>
        <v>42.776299999999964</v>
      </c>
      <c r="L54" s="7">
        <f t="shared" si="3"/>
        <v>-0.7896031213545817</v>
      </c>
    </row>
    <row r="55" spans="1:12" ht="12.75">
      <c r="A55">
        <v>54</v>
      </c>
      <c r="B55">
        <v>493</v>
      </c>
      <c r="C55">
        <v>493</v>
      </c>
      <c r="E55">
        <f t="shared" si="4"/>
        <v>593.0188899999999</v>
      </c>
      <c r="F55">
        <f t="shared" si="5"/>
        <v>-100.01888999999994</v>
      </c>
      <c r="G55">
        <v>-55.03503</v>
      </c>
      <c r="H55" s="6">
        <f t="shared" si="0"/>
        <v>-44.98385999999994</v>
      </c>
      <c r="I55">
        <v>-42.7373</v>
      </c>
      <c r="J55" s="6">
        <f t="shared" si="1"/>
        <v>-2.2465599999999455</v>
      </c>
      <c r="K55" s="6">
        <f t="shared" si="2"/>
        <v>535.7373</v>
      </c>
      <c r="L55" s="7">
        <f t="shared" si="3"/>
        <v>-0.07977286629099747</v>
      </c>
    </row>
    <row r="56" spans="1:12" ht="12.75">
      <c r="A56">
        <v>55</v>
      </c>
      <c r="B56">
        <v>435</v>
      </c>
      <c r="C56">
        <v>435</v>
      </c>
      <c r="E56">
        <f t="shared" si="4"/>
        <v>589.69683</v>
      </c>
      <c r="F56">
        <f t="shared" si="5"/>
        <v>-154.69682999999998</v>
      </c>
      <c r="G56">
        <v>-133.69763</v>
      </c>
      <c r="H56" s="6">
        <f t="shared" si="0"/>
        <v>-20.999199999999973</v>
      </c>
      <c r="I56">
        <v>-24.76305</v>
      </c>
      <c r="J56" s="6">
        <f t="shared" si="1"/>
        <v>3.7638500000000263</v>
      </c>
      <c r="K56" s="6">
        <f t="shared" si="2"/>
        <v>459.76305</v>
      </c>
      <c r="L56" s="7">
        <f t="shared" si="3"/>
        <v>-0.053860461383314774</v>
      </c>
    </row>
    <row r="57" spans="1:12" ht="12.75">
      <c r="A57">
        <v>56</v>
      </c>
      <c r="B57">
        <v>578</v>
      </c>
      <c r="C57">
        <v>578</v>
      </c>
      <c r="E57">
        <f t="shared" si="4"/>
        <v>586.37477</v>
      </c>
      <c r="F57">
        <f t="shared" si="5"/>
        <v>-8.374770000000012</v>
      </c>
      <c r="G57">
        <v>6.08958</v>
      </c>
      <c r="H57" s="6">
        <f t="shared" si="0"/>
        <v>-14.464350000000012</v>
      </c>
      <c r="I57">
        <v>-8.71388</v>
      </c>
      <c r="J57" s="6">
        <f t="shared" si="1"/>
        <v>-5.750470000000012</v>
      </c>
      <c r="K57" s="6">
        <f t="shared" si="2"/>
        <v>586.71388</v>
      </c>
      <c r="L57" s="7">
        <f t="shared" si="3"/>
        <v>-0.014852009296251892</v>
      </c>
    </row>
    <row r="58" spans="1:12" ht="12.75">
      <c r="A58">
        <v>57</v>
      </c>
      <c r="B58">
        <v>867</v>
      </c>
      <c r="C58">
        <v>867</v>
      </c>
      <c r="E58">
        <f t="shared" si="4"/>
        <v>583.0527099999999</v>
      </c>
      <c r="F58">
        <f t="shared" si="5"/>
        <v>283.94729000000007</v>
      </c>
      <c r="G58">
        <v>266.28617</v>
      </c>
      <c r="H58" s="6">
        <f t="shared" si="0"/>
        <v>17.66112000000004</v>
      </c>
      <c r="I58">
        <v>11.15001</v>
      </c>
      <c r="J58" s="6">
        <f t="shared" si="1"/>
        <v>6.5111100000000395</v>
      </c>
      <c r="K58" s="6">
        <f t="shared" si="2"/>
        <v>855.8499899999999</v>
      </c>
      <c r="L58" s="7">
        <f t="shared" si="3"/>
        <v>0.013027995712192585</v>
      </c>
    </row>
    <row r="59" spans="1:12" ht="12.75">
      <c r="A59">
        <v>58</v>
      </c>
      <c r="B59">
        <v>223</v>
      </c>
      <c r="C59">
        <v>223</v>
      </c>
      <c r="E59">
        <f t="shared" si="4"/>
        <v>579.73065</v>
      </c>
      <c r="F59">
        <f t="shared" si="5"/>
        <v>-356.73064999999997</v>
      </c>
      <c r="G59">
        <v>-351.83535</v>
      </c>
      <c r="H59" s="6">
        <f t="shared" si="0"/>
        <v>-4.895299999999963</v>
      </c>
      <c r="I59">
        <v>3.4643</v>
      </c>
      <c r="J59" s="6">
        <f t="shared" si="1"/>
        <v>-8.359599999999963</v>
      </c>
      <c r="K59" s="6">
        <f t="shared" si="2"/>
        <v>219.53570000000002</v>
      </c>
      <c r="L59" s="7">
        <f t="shared" si="3"/>
        <v>0.01578012141077729</v>
      </c>
    </row>
    <row r="60" spans="1:12" ht="12.75">
      <c r="A60">
        <v>59</v>
      </c>
      <c r="B60">
        <v>493</v>
      </c>
      <c r="C60">
        <v>493</v>
      </c>
      <c r="E60">
        <f t="shared" si="4"/>
        <v>576.40859</v>
      </c>
      <c r="F60">
        <f t="shared" si="5"/>
        <v>-83.40859</v>
      </c>
      <c r="G60">
        <v>-80.57494</v>
      </c>
      <c r="H60" s="6">
        <f t="shared" si="0"/>
        <v>-2.8336500000000058</v>
      </c>
      <c r="I60">
        <v>-13.11508</v>
      </c>
      <c r="J60" s="6">
        <f t="shared" si="1"/>
        <v>10.281429999999995</v>
      </c>
      <c r="K60" s="6">
        <f t="shared" si="2"/>
        <v>506.11508000000003</v>
      </c>
      <c r="L60" s="7">
        <f t="shared" si="3"/>
        <v>-0.025913236965790534</v>
      </c>
    </row>
    <row r="61" spans="1:12" ht="12.75">
      <c r="A61">
        <v>60</v>
      </c>
      <c r="B61">
        <v>475</v>
      </c>
      <c r="C61">
        <v>475</v>
      </c>
      <c r="E61">
        <f t="shared" si="4"/>
        <v>573.08653</v>
      </c>
      <c r="F61">
        <f t="shared" si="5"/>
        <v>-98.08653000000004</v>
      </c>
      <c r="G61">
        <v>-112.30854</v>
      </c>
      <c r="H61" s="6">
        <f t="shared" si="0"/>
        <v>14.222009999999955</v>
      </c>
      <c r="I61">
        <v>25.75731</v>
      </c>
      <c r="J61" s="6">
        <f t="shared" si="1"/>
        <v>-11.535300000000046</v>
      </c>
      <c r="K61" s="6">
        <f t="shared" si="2"/>
        <v>449.24269</v>
      </c>
      <c r="L61" s="7">
        <f t="shared" si="3"/>
        <v>0.05733495630168188</v>
      </c>
    </row>
    <row r="62" spans="1:12" ht="12.75">
      <c r="A62">
        <v>61</v>
      </c>
      <c r="B62">
        <v>613</v>
      </c>
      <c r="C62">
        <v>613</v>
      </c>
      <c r="E62">
        <f t="shared" si="4"/>
        <v>569.76447</v>
      </c>
      <c r="F62">
        <f t="shared" si="5"/>
        <v>43.23553000000004</v>
      </c>
      <c r="G62">
        <v>-0.3521</v>
      </c>
      <c r="H62" s="6">
        <f t="shared" si="0"/>
        <v>43.58763000000004</v>
      </c>
      <c r="I62">
        <v>30.68157</v>
      </c>
      <c r="J62" s="6">
        <f t="shared" si="1"/>
        <v>12.90606000000004</v>
      </c>
      <c r="K62" s="6">
        <f t="shared" si="2"/>
        <v>582.31843</v>
      </c>
      <c r="L62" s="7">
        <f t="shared" si="3"/>
        <v>0.05268864665677843</v>
      </c>
    </row>
    <row r="63" spans="1:12" ht="12.75">
      <c r="A63">
        <v>62</v>
      </c>
      <c r="B63">
        <v>502</v>
      </c>
      <c r="C63">
        <v>502</v>
      </c>
      <c r="E63">
        <f t="shared" si="4"/>
        <v>566.44241</v>
      </c>
      <c r="F63">
        <f t="shared" si="5"/>
        <v>-64.44241</v>
      </c>
      <c r="G63">
        <v>-44.02024</v>
      </c>
      <c r="H63" s="6">
        <f t="shared" si="0"/>
        <v>-20.422169999999994</v>
      </c>
      <c r="I63">
        <v>-5.28828</v>
      </c>
      <c r="J63" s="6">
        <f t="shared" si="1"/>
        <v>-15.133889999999994</v>
      </c>
      <c r="K63" s="6">
        <f t="shared" si="2"/>
        <v>507.28828</v>
      </c>
      <c r="L63" s="7">
        <f t="shared" si="3"/>
        <v>-0.010424605118020834</v>
      </c>
    </row>
    <row r="64" spans="1:12" ht="12.75">
      <c r="A64">
        <v>63</v>
      </c>
      <c r="B64">
        <v>821</v>
      </c>
      <c r="C64">
        <v>821</v>
      </c>
      <c r="E64">
        <f t="shared" si="4"/>
        <v>563.1203499999999</v>
      </c>
      <c r="F64">
        <f t="shared" si="5"/>
        <v>257.8796500000001</v>
      </c>
      <c r="G64">
        <v>228.58537</v>
      </c>
      <c r="H64" s="6">
        <f t="shared" si="0"/>
        <v>29.29428000000007</v>
      </c>
      <c r="I64">
        <v>13.14435</v>
      </c>
      <c r="J64" s="6">
        <f t="shared" si="1"/>
        <v>16.149930000000072</v>
      </c>
      <c r="K64" s="6">
        <f t="shared" si="2"/>
        <v>807.85565</v>
      </c>
      <c r="L64" s="7">
        <f t="shared" si="3"/>
        <v>0.016270666671700608</v>
      </c>
    </row>
    <row r="65" spans="1:12" ht="12.75">
      <c r="A65">
        <v>64</v>
      </c>
      <c r="B65">
        <v>618</v>
      </c>
      <c r="C65">
        <v>618</v>
      </c>
      <c r="E65">
        <f t="shared" si="4"/>
        <v>559.79829</v>
      </c>
      <c r="F65">
        <f t="shared" si="5"/>
        <v>58.20171000000005</v>
      </c>
      <c r="G65">
        <v>78.10624</v>
      </c>
      <c r="H65" s="6">
        <f t="shared" si="0"/>
        <v>-19.90452999999995</v>
      </c>
      <c r="I65">
        <v>-3.30714</v>
      </c>
      <c r="J65" s="6">
        <f t="shared" si="1"/>
        <v>-16.59738999999995</v>
      </c>
      <c r="K65" s="6">
        <f t="shared" si="2"/>
        <v>621.30714</v>
      </c>
      <c r="L65" s="7">
        <f t="shared" si="3"/>
        <v>-0.005322874609166738</v>
      </c>
    </row>
    <row r="66" spans="1:12" ht="12.75">
      <c r="A66">
        <v>65</v>
      </c>
      <c r="B66">
        <v>190</v>
      </c>
      <c r="C66">
        <v>190</v>
      </c>
      <c r="E66">
        <f t="shared" si="4"/>
        <v>556.47623</v>
      </c>
      <c r="F66">
        <f t="shared" si="5"/>
        <v>-366.47623</v>
      </c>
      <c r="G66">
        <v>-335.28684</v>
      </c>
      <c r="H66" s="6">
        <f t="shared" si="0"/>
        <v>-31.189390000000003</v>
      </c>
      <c r="I66">
        <v>-48.2027</v>
      </c>
      <c r="J66" s="6">
        <f t="shared" si="1"/>
        <v>17.013309999999997</v>
      </c>
      <c r="K66" s="6">
        <f t="shared" si="2"/>
        <v>238.2027</v>
      </c>
      <c r="L66" s="7">
        <f t="shared" si="3"/>
        <v>-0.2023600068345153</v>
      </c>
    </row>
    <row r="67" spans="1:12" ht="12.75">
      <c r="A67">
        <v>66</v>
      </c>
      <c r="B67">
        <v>171</v>
      </c>
      <c r="C67">
        <v>171</v>
      </c>
      <c r="E67">
        <f t="shared" si="4"/>
        <v>553.15417</v>
      </c>
      <c r="F67">
        <f t="shared" si="5"/>
        <v>-382.15417</v>
      </c>
      <c r="G67">
        <v>-340.13282</v>
      </c>
      <c r="H67" s="6">
        <f aca="true" t="shared" si="6" ref="H67:H88">F67-G67</f>
        <v>-42.02135000000004</v>
      </c>
      <c r="I67">
        <v>-24.59689</v>
      </c>
      <c r="J67" s="6">
        <f aca="true" t="shared" si="7" ref="J67:J94">H67-I67</f>
        <v>-17.424460000000042</v>
      </c>
      <c r="K67" s="6">
        <f aca="true" t="shared" si="8" ref="K67:K94">G67+J67+$D$2+$D$3*A67</f>
        <v>195.59688999999995</v>
      </c>
      <c r="L67" s="7">
        <f aca="true" t="shared" si="9" ref="L67:L94">(B67-K67)/K67</f>
        <v>-0.12575297081666253</v>
      </c>
    </row>
    <row r="68" spans="1:12" ht="12.75">
      <c r="A68">
        <v>67</v>
      </c>
      <c r="B68">
        <v>544</v>
      </c>
      <c r="C68">
        <v>544</v>
      </c>
      <c r="E68">
        <f aca="true" t="shared" si="10" ref="E68:E88">$D$2+$D$3*A68</f>
        <v>549.83211</v>
      </c>
      <c r="F68">
        <f aca="true" t="shared" si="11" ref="F68:F88">B68-E68</f>
        <v>-5.832109999999943</v>
      </c>
      <c r="G68">
        <v>-9.86277</v>
      </c>
      <c r="H68" s="6">
        <f t="shared" si="6"/>
        <v>4.030660000000056</v>
      </c>
      <c r="I68">
        <v>-13.34112</v>
      </c>
      <c r="J68" s="6">
        <f t="shared" si="7"/>
        <v>17.371780000000058</v>
      </c>
      <c r="K68" s="6">
        <f t="shared" si="8"/>
        <v>557.34112</v>
      </c>
      <c r="L68" s="7">
        <f t="shared" si="9"/>
        <v>-0.023937081835985915</v>
      </c>
    </row>
    <row r="69" spans="1:12" ht="12.75">
      <c r="A69">
        <v>68</v>
      </c>
      <c r="B69">
        <v>690</v>
      </c>
      <c r="C69">
        <v>690</v>
      </c>
      <c r="E69">
        <f t="shared" si="10"/>
        <v>546.51005</v>
      </c>
      <c r="F69">
        <f t="shared" si="11"/>
        <v>143.48995000000002</v>
      </c>
      <c r="G69">
        <v>164.06395</v>
      </c>
      <c r="H69" s="6">
        <f t="shared" si="6"/>
        <v>-20.573999999999984</v>
      </c>
      <c r="I69">
        <v>-3.92497</v>
      </c>
      <c r="J69" s="6">
        <f t="shared" si="7"/>
        <v>-16.649029999999982</v>
      </c>
      <c r="K69" s="6">
        <f t="shared" si="8"/>
        <v>693.92497</v>
      </c>
      <c r="L69" s="7">
        <f t="shared" si="9"/>
        <v>-0.005656187872876271</v>
      </c>
    </row>
    <row r="70" spans="1:12" ht="12.75">
      <c r="A70">
        <v>69</v>
      </c>
      <c r="B70">
        <v>752</v>
      </c>
      <c r="C70">
        <v>752</v>
      </c>
      <c r="E70">
        <f t="shared" si="10"/>
        <v>543.18799</v>
      </c>
      <c r="F70">
        <f t="shared" si="11"/>
        <v>208.81201</v>
      </c>
      <c r="G70">
        <v>167.71544</v>
      </c>
      <c r="H70" s="6">
        <f t="shared" si="6"/>
        <v>41.096569999999986</v>
      </c>
      <c r="I70">
        <v>24.34603</v>
      </c>
      <c r="J70" s="6">
        <f t="shared" si="7"/>
        <v>16.750539999999987</v>
      </c>
      <c r="K70" s="6">
        <f t="shared" si="8"/>
        <v>727.65397</v>
      </c>
      <c r="L70" s="7">
        <f t="shared" si="9"/>
        <v>0.0334582521414678</v>
      </c>
    </row>
    <row r="71" spans="1:12" ht="12.75">
      <c r="A71">
        <v>70</v>
      </c>
      <c r="B71">
        <v>615</v>
      </c>
      <c r="C71">
        <v>615</v>
      </c>
      <c r="E71">
        <f t="shared" si="10"/>
        <v>539.8659299999999</v>
      </c>
      <c r="F71">
        <f t="shared" si="11"/>
        <v>75.13407000000007</v>
      </c>
      <c r="G71">
        <v>102.24289</v>
      </c>
      <c r="H71" s="6">
        <f t="shared" si="6"/>
        <v>-27.108819999999938</v>
      </c>
      <c r="I71">
        <v>-10.89843</v>
      </c>
      <c r="J71" s="6">
        <f t="shared" si="7"/>
        <v>-16.21038999999994</v>
      </c>
      <c r="K71" s="6">
        <f t="shared" si="8"/>
        <v>625.89843</v>
      </c>
      <c r="L71" s="7">
        <f t="shared" si="9"/>
        <v>-0.017412457800860696</v>
      </c>
    </row>
    <row r="72" spans="1:12" ht="12.75">
      <c r="A72">
        <v>71</v>
      </c>
      <c r="B72">
        <v>590</v>
      </c>
      <c r="C72">
        <v>590</v>
      </c>
      <c r="E72">
        <f t="shared" si="10"/>
        <v>536.54387</v>
      </c>
      <c r="F72">
        <f t="shared" si="11"/>
        <v>53.45613000000003</v>
      </c>
      <c r="G72">
        <v>62.66311</v>
      </c>
      <c r="H72" s="6">
        <f t="shared" si="6"/>
        <v>-9.206979999999973</v>
      </c>
      <c r="I72">
        <v>-24.40922</v>
      </c>
      <c r="J72" s="6">
        <f t="shared" si="7"/>
        <v>15.202240000000028</v>
      </c>
      <c r="K72" s="6">
        <f t="shared" si="8"/>
        <v>614.40922</v>
      </c>
      <c r="L72" s="7">
        <f t="shared" si="9"/>
        <v>-0.03972795199915783</v>
      </c>
    </row>
    <row r="73" spans="1:12" ht="12.75">
      <c r="A73">
        <v>72</v>
      </c>
      <c r="B73">
        <v>615</v>
      </c>
      <c r="C73">
        <v>615</v>
      </c>
      <c r="E73">
        <f t="shared" si="10"/>
        <v>533.22181</v>
      </c>
      <c r="F73">
        <f t="shared" si="11"/>
        <v>81.77819</v>
      </c>
      <c r="G73">
        <v>86.76989</v>
      </c>
      <c r="H73" s="6">
        <f t="shared" si="6"/>
        <v>-4.991700000000009</v>
      </c>
      <c r="I73">
        <v>9.54133</v>
      </c>
      <c r="J73" s="6">
        <f t="shared" si="7"/>
        <v>-14.533030000000009</v>
      </c>
      <c r="K73" s="6">
        <f t="shared" si="8"/>
        <v>605.45867</v>
      </c>
      <c r="L73" s="7">
        <f t="shared" si="9"/>
        <v>0.01575884609927217</v>
      </c>
    </row>
    <row r="74" spans="1:12" ht="12.75">
      <c r="A74">
        <v>73</v>
      </c>
      <c r="B74">
        <v>716</v>
      </c>
      <c r="C74">
        <v>716</v>
      </c>
      <c r="E74">
        <f t="shared" si="10"/>
        <v>529.89975</v>
      </c>
      <c r="F74">
        <f t="shared" si="11"/>
        <v>186.10024999999996</v>
      </c>
      <c r="G74">
        <v>176.68171</v>
      </c>
      <c r="H74" s="6">
        <f t="shared" si="6"/>
        <v>9.41853999999995</v>
      </c>
      <c r="I74">
        <v>-4.45111</v>
      </c>
      <c r="J74" s="6">
        <f t="shared" si="7"/>
        <v>13.86964999999995</v>
      </c>
      <c r="K74" s="6">
        <f t="shared" si="8"/>
        <v>720.45111</v>
      </c>
      <c r="L74" s="7">
        <f t="shared" si="9"/>
        <v>-0.006178226306015368</v>
      </c>
    </row>
    <row r="75" spans="1:12" ht="12.75">
      <c r="A75">
        <v>74</v>
      </c>
      <c r="B75">
        <v>520</v>
      </c>
      <c r="C75">
        <v>520</v>
      </c>
      <c r="E75">
        <f t="shared" si="10"/>
        <v>526.57769</v>
      </c>
      <c r="F75">
        <f t="shared" si="11"/>
        <v>-6.577689999999961</v>
      </c>
      <c r="G75">
        <v>26.85931</v>
      </c>
      <c r="H75" s="6">
        <f t="shared" si="6"/>
        <v>-33.43699999999996</v>
      </c>
      <c r="I75">
        <v>-20.89768</v>
      </c>
      <c r="J75" s="6">
        <f t="shared" si="7"/>
        <v>-12.539319999999961</v>
      </c>
      <c r="K75" s="6">
        <f t="shared" si="8"/>
        <v>540.89768</v>
      </c>
      <c r="L75" s="7">
        <f t="shared" si="9"/>
        <v>-0.03863518142655009</v>
      </c>
    </row>
    <row r="76" spans="1:12" ht="12.75">
      <c r="A76">
        <v>75</v>
      </c>
      <c r="B76">
        <v>291</v>
      </c>
      <c r="C76">
        <v>291</v>
      </c>
      <c r="E76">
        <f t="shared" si="10"/>
        <v>523.25563</v>
      </c>
      <c r="F76">
        <f t="shared" si="11"/>
        <v>-232.25563</v>
      </c>
      <c r="G76">
        <v>-230.94751</v>
      </c>
      <c r="H76" s="6">
        <f t="shared" si="6"/>
        <v>-1.3081200000000024</v>
      </c>
      <c r="I76">
        <v>-11.48996</v>
      </c>
      <c r="J76" s="6">
        <f t="shared" si="7"/>
        <v>10.181839999999998</v>
      </c>
      <c r="K76" s="6">
        <f t="shared" si="8"/>
        <v>302.48996</v>
      </c>
      <c r="L76" s="7">
        <f t="shared" si="9"/>
        <v>-0.03798459955497365</v>
      </c>
    </row>
    <row r="77" spans="1:12" ht="12.75">
      <c r="A77">
        <v>76</v>
      </c>
      <c r="B77">
        <v>553</v>
      </c>
      <c r="C77">
        <v>553</v>
      </c>
      <c r="E77">
        <f t="shared" si="10"/>
        <v>519.9335699999999</v>
      </c>
      <c r="F77">
        <f t="shared" si="11"/>
        <v>33.06643000000008</v>
      </c>
      <c r="G77">
        <v>54.56558</v>
      </c>
      <c r="H77" s="6">
        <f t="shared" si="6"/>
        <v>-21.499149999999915</v>
      </c>
      <c r="I77">
        <v>-12.34638</v>
      </c>
      <c r="J77" s="6">
        <f t="shared" si="7"/>
        <v>-9.152769999999915</v>
      </c>
      <c r="K77" s="6">
        <f t="shared" si="8"/>
        <v>565.34638</v>
      </c>
      <c r="L77" s="7">
        <f t="shared" si="9"/>
        <v>-0.021838611578268097</v>
      </c>
    </row>
    <row r="78" spans="1:12" ht="12.75">
      <c r="A78">
        <v>77</v>
      </c>
      <c r="B78">
        <v>646</v>
      </c>
      <c r="C78">
        <v>646</v>
      </c>
      <c r="E78">
        <f t="shared" si="10"/>
        <v>516.61151</v>
      </c>
      <c r="F78">
        <f t="shared" si="11"/>
        <v>129.38849000000005</v>
      </c>
      <c r="G78">
        <v>139.02933</v>
      </c>
      <c r="H78" s="6">
        <f t="shared" si="6"/>
        <v>-9.64083999999994</v>
      </c>
      <c r="I78">
        <v>-16.67896</v>
      </c>
      <c r="J78" s="6">
        <f t="shared" si="7"/>
        <v>7.03812000000006</v>
      </c>
      <c r="K78" s="6">
        <f t="shared" si="8"/>
        <v>662.67896</v>
      </c>
      <c r="L78" s="7">
        <f t="shared" si="9"/>
        <v>-0.025168989822764196</v>
      </c>
    </row>
    <row r="79" spans="1:12" ht="12.75">
      <c r="A79">
        <v>78</v>
      </c>
      <c r="B79">
        <v>562</v>
      </c>
      <c r="C79">
        <v>562</v>
      </c>
      <c r="E79">
        <f t="shared" si="10"/>
        <v>513.28945</v>
      </c>
      <c r="F79">
        <f t="shared" si="11"/>
        <v>48.71055000000001</v>
      </c>
      <c r="G79">
        <v>55.75983</v>
      </c>
      <c r="H79" s="6">
        <f t="shared" si="6"/>
        <v>-7.049279999999989</v>
      </c>
      <c r="I79">
        <v>-2.31343</v>
      </c>
      <c r="J79" s="6">
        <f t="shared" si="7"/>
        <v>-4.735849999999989</v>
      </c>
      <c r="K79" s="6">
        <f t="shared" si="8"/>
        <v>564.31343</v>
      </c>
      <c r="L79" s="7">
        <f t="shared" si="9"/>
        <v>-0.00409954801182038</v>
      </c>
    </row>
    <row r="80" spans="1:12" ht="12.75">
      <c r="A80">
        <v>79</v>
      </c>
      <c r="B80">
        <v>320</v>
      </c>
      <c r="C80">
        <v>320</v>
      </c>
      <c r="E80">
        <f t="shared" si="10"/>
        <v>509.96738999999997</v>
      </c>
      <c r="F80">
        <f t="shared" si="11"/>
        <v>-189.96738999999997</v>
      </c>
      <c r="G80">
        <v>-225.03982</v>
      </c>
      <c r="H80" s="6">
        <f t="shared" si="6"/>
        <v>35.072430000000026</v>
      </c>
      <c r="I80">
        <v>32.18904</v>
      </c>
      <c r="J80" s="6">
        <f t="shared" si="7"/>
        <v>2.883390000000027</v>
      </c>
      <c r="K80" s="6">
        <f t="shared" si="8"/>
        <v>287.81095999999997</v>
      </c>
      <c r="L80" s="7">
        <f t="shared" si="9"/>
        <v>0.11184091113138998</v>
      </c>
    </row>
    <row r="81" spans="1:12" ht="12.75">
      <c r="A81">
        <v>80</v>
      </c>
      <c r="B81">
        <v>593</v>
      </c>
      <c r="C81">
        <v>593</v>
      </c>
      <c r="E81">
        <f t="shared" si="10"/>
        <v>506.64533</v>
      </c>
      <c r="F81">
        <f t="shared" si="11"/>
        <v>86.35467</v>
      </c>
      <c r="G81">
        <v>45.00008</v>
      </c>
      <c r="H81" s="6">
        <f t="shared" si="6"/>
        <v>41.35459</v>
      </c>
      <c r="I81">
        <v>42.17556</v>
      </c>
      <c r="J81" s="6">
        <f t="shared" si="7"/>
        <v>-0.8209699999999955</v>
      </c>
      <c r="K81" s="6">
        <f t="shared" si="8"/>
        <v>550.8244400000001</v>
      </c>
      <c r="L81" s="7">
        <f t="shared" si="9"/>
        <v>0.07656806223049925</v>
      </c>
    </row>
    <row r="82" spans="1:12" ht="12.75">
      <c r="A82">
        <v>81</v>
      </c>
      <c r="B82">
        <v>541</v>
      </c>
      <c r="C82">
        <v>541</v>
      </c>
      <c r="E82">
        <f t="shared" si="10"/>
        <v>503.32327</v>
      </c>
      <c r="F82">
        <f t="shared" si="11"/>
        <v>37.67673000000002</v>
      </c>
      <c r="G82">
        <v>9.70774</v>
      </c>
      <c r="H82" s="6">
        <f t="shared" si="6"/>
        <v>27.96899000000002</v>
      </c>
      <c r="I82">
        <v>28.12981</v>
      </c>
      <c r="J82" s="6">
        <f t="shared" si="7"/>
        <v>-0.16081999999997976</v>
      </c>
      <c r="K82" s="6">
        <f t="shared" si="8"/>
        <v>512.87019</v>
      </c>
      <c r="L82" s="7">
        <f t="shared" si="9"/>
        <v>0.054847816364604896</v>
      </c>
    </row>
    <row r="83" spans="1:12" ht="12.75">
      <c r="A83">
        <v>82</v>
      </c>
      <c r="B83">
        <v>585</v>
      </c>
      <c r="C83">
        <v>585</v>
      </c>
      <c r="E83">
        <f t="shared" si="10"/>
        <v>500.00120999999996</v>
      </c>
      <c r="F83">
        <f t="shared" si="11"/>
        <v>84.99879000000004</v>
      </c>
      <c r="G83">
        <v>76.36344</v>
      </c>
      <c r="H83" s="6">
        <f t="shared" si="6"/>
        <v>8.635350000000045</v>
      </c>
      <c r="I83">
        <v>7.93683</v>
      </c>
      <c r="J83" s="6">
        <f t="shared" si="7"/>
        <v>0.6985200000000455</v>
      </c>
      <c r="K83" s="6">
        <f t="shared" si="8"/>
        <v>577.0631699999999</v>
      </c>
      <c r="L83" s="7">
        <f t="shared" si="9"/>
        <v>0.013753832184438493</v>
      </c>
    </row>
    <row r="84" spans="1:12" ht="12.75">
      <c r="A84">
        <v>83</v>
      </c>
      <c r="B84">
        <v>391</v>
      </c>
      <c r="C84">
        <v>391</v>
      </c>
      <c r="E84">
        <f t="shared" si="10"/>
        <v>496.67915</v>
      </c>
      <c r="F84">
        <f t="shared" si="11"/>
        <v>-105.67914999999999</v>
      </c>
      <c r="G84">
        <v>-82.32274</v>
      </c>
      <c r="H84" s="6">
        <f t="shared" si="6"/>
        <v>-23.356409999999997</v>
      </c>
      <c r="I84">
        <v>-21.36687</v>
      </c>
      <c r="J84" s="6">
        <f t="shared" si="7"/>
        <v>-1.989539999999998</v>
      </c>
      <c r="K84" s="6">
        <f t="shared" si="8"/>
        <v>412.36687</v>
      </c>
      <c r="L84" s="7">
        <f t="shared" si="9"/>
        <v>-0.051815195532075614</v>
      </c>
    </row>
    <row r="85" spans="1:12" ht="12.75">
      <c r="A85">
        <v>84</v>
      </c>
      <c r="B85">
        <v>464</v>
      </c>
      <c r="C85">
        <v>464</v>
      </c>
      <c r="E85">
        <f t="shared" si="10"/>
        <v>493.35708999999997</v>
      </c>
      <c r="F85">
        <f t="shared" si="11"/>
        <v>-29.35708999999997</v>
      </c>
      <c r="G85">
        <v>-20.7924</v>
      </c>
      <c r="H85" s="6">
        <f t="shared" si="6"/>
        <v>-8.56468999999997</v>
      </c>
      <c r="I85">
        <v>-10.89045</v>
      </c>
      <c r="J85" s="6">
        <f t="shared" si="7"/>
        <v>2.325760000000029</v>
      </c>
      <c r="K85" s="6">
        <f t="shared" si="8"/>
        <v>474.89045</v>
      </c>
      <c r="L85" s="7">
        <f t="shared" si="9"/>
        <v>-0.022932552128601423</v>
      </c>
    </row>
    <row r="86" spans="1:12" ht="12.75">
      <c r="A86">
        <v>85</v>
      </c>
      <c r="B86">
        <v>419</v>
      </c>
      <c r="C86">
        <v>419</v>
      </c>
      <c r="E86">
        <f t="shared" si="10"/>
        <v>490.03503</v>
      </c>
      <c r="F86">
        <f t="shared" si="11"/>
        <v>-71.03503</v>
      </c>
      <c r="G86">
        <v>-72.08296</v>
      </c>
      <c r="H86" s="6">
        <f t="shared" si="6"/>
        <v>1.0479299999999938</v>
      </c>
      <c r="I86">
        <v>2.91166</v>
      </c>
      <c r="J86" s="6">
        <f t="shared" si="7"/>
        <v>-1.863730000000006</v>
      </c>
      <c r="K86" s="6">
        <f t="shared" si="8"/>
        <v>416.08834</v>
      </c>
      <c r="L86" s="7">
        <f t="shared" si="9"/>
        <v>0.006997696691043982</v>
      </c>
    </row>
    <row r="87" spans="1:12" ht="12.75">
      <c r="A87">
        <v>86</v>
      </c>
      <c r="B87">
        <v>538</v>
      </c>
      <c r="C87">
        <v>538</v>
      </c>
      <c r="E87">
        <f t="shared" si="10"/>
        <v>486.71297</v>
      </c>
      <c r="F87">
        <f t="shared" si="11"/>
        <v>51.287030000000016</v>
      </c>
      <c r="G87">
        <v>79.34792</v>
      </c>
      <c r="H87" s="6">
        <f t="shared" si="6"/>
        <v>-28.060889999999986</v>
      </c>
      <c r="I87">
        <v>-29.77988</v>
      </c>
      <c r="J87" s="6">
        <f t="shared" si="7"/>
        <v>1.7189900000000122</v>
      </c>
      <c r="K87" s="6">
        <f t="shared" si="8"/>
        <v>567.77988</v>
      </c>
      <c r="L87" s="7">
        <f t="shared" si="9"/>
        <v>-0.05244969229976949</v>
      </c>
    </row>
    <row r="88" spans="1:12" ht="12.75">
      <c r="A88">
        <v>87</v>
      </c>
      <c r="B88">
        <v>410</v>
      </c>
      <c r="C88">
        <v>410</v>
      </c>
      <c r="E88">
        <f t="shared" si="10"/>
        <v>483.39090999999996</v>
      </c>
      <c r="F88">
        <f t="shared" si="11"/>
        <v>-73.39090999999996</v>
      </c>
      <c r="G88">
        <v>-40.98399</v>
      </c>
      <c r="H88" s="6">
        <f t="shared" si="6"/>
        <v>-32.406919999999964</v>
      </c>
      <c r="I88">
        <v>-30.43189</v>
      </c>
      <c r="J88" s="6">
        <f t="shared" si="7"/>
        <v>-1.9750299999999648</v>
      </c>
      <c r="K88" s="6">
        <f t="shared" si="8"/>
        <v>440.43188999999995</v>
      </c>
      <c r="L88" s="7">
        <f t="shared" si="9"/>
        <v>-0.06909556435615949</v>
      </c>
    </row>
    <row r="89" spans="1:12" ht="12.75">
      <c r="A89">
        <v>88</v>
      </c>
      <c r="B89" s="8">
        <v>553</v>
      </c>
      <c r="G89">
        <v>12.5554</v>
      </c>
      <c r="I89">
        <v>-1.3289</v>
      </c>
      <c r="J89" s="6">
        <f t="shared" si="7"/>
        <v>1.3289</v>
      </c>
      <c r="K89" s="6">
        <f t="shared" si="8"/>
        <v>493.95315000000005</v>
      </c>
      <c r="L89" s="7">
        <f t="shared" si="9"/>
        <v>0.1195393733191092</v>
      </c>
    </row>
    <row r="90" spans="1:12" ht="12.75">
      <c r="A90">
        <v>89</v>
      </c>
      <c r="B90" s="8">
        <v>422</v>
      </c>
      <c r="G90">
        <v>-248.67782</v>
      </c>
      <c r="I90">
        <v>1.09198</v>
      </c>
      <c r="J90" s="6">
        <f t="shared" si="7"/>
        <v>-1.09198</v>
      </c>
      <c r="K90" s="6">
        <f t="shared" si="8"/>
        <v>226.97698999999994</v>
      </c>
      <c r="L90" s="7">
        <f t="shared" si="9"/>
        <v>0.8592192979561502</v>
      </c>
    </row>
    <row r="91" spans="1:12" ht="12.75">
      <c r="A91">
        <v>90</v>
      </c>
      <c r="B91" s="8">
        <v>327</v>
      </c>
      <c r="G91">
        <v>-6.7889</v>
      </c>
      <c r="I91">
        <v>-0.86853</v>
      </c>
      <c r="J91" s="6">
        <f t="shared" si="7"/>
        <v>0.86853</v>
      </c>
      <c r="K91" s="6">
        <f t="shared" si="8"/>
        <v>467.5043599999999</v>
      </c>
      <c r="L91" s="7">
        <f t="shared" si="9"/>
        <v>-0.30054128265242264</v>
      </c>
    </row>
    <row r="92" spans="1:12" ht="12.75">
      <c r="A92">
        <v>91</v>
      </c>
      <c r="B92" s="8">
        <v>606</v>
      </c>
      <c r="G92">
        <v>-136.95695</v>
      </c>
      <c r="I92">
        <v>0.65945</v>
      </c>
      <c r="J92" s="6">
        <f t="shared" si="7"/>
        <v>-0.65945</v>
      </c>
      <c r="K92" s="6">
        <f t="shared" si="8"/>
        <v>332.48627</v>
      </c>
      <c r="L92" s="7">
        <f t="shared" si="9"/>
        <v>0.8226316533311285</v>
      </c>
    </row>
    <row r="93" spans="1:12" ht="12.75">
      <c r="A93">
        <v>92</v>
      </c>
      <c r="B93" s="8">
        <v>741</v>
      </c>
      <c r="G93">
        <v>-298.31823</v>
      </c>
      <c r="I93">
        <v>-0.46366</v>
      </c>
      <c r="J93" s="6">
        <f t="shared" si="7"/>
        <v>0.46366</v>
      </c>
      <c r="K93" s="6">
        <f t="shared" si="8"/>
        <v>168.92603999999994</v>
      </c>
      <c r="L93" s="7">
        <f t="shared" si="9"/>
        <v>3.386535077718037</v>
      </c>
    </row>
    <row r="94" spans="1:12" ht="12.75">
      <c r="A94">
        <v>93</v>
      </c>
      <c r="B94" s="8">
        <v>624</v>
      </c>
      <c r="G94">
        <v>108.27952</v>
      </c>
      <c r="I94">
        <v>0.28372</v>
      </c>
      <c r="J94" s="6">
        <f t="shared" si="7"/>
        <v>-0.28372</v>
      </c>
      <c r="K94" s="6">
        <f t="shared" si="8"/>
        <v>571.45435</v>
      </c>
      <c r="L94" s="7">
        <f t="shared" si="9"/>
        <v>0.09195073937227011</v>
      </c>
    </row>
    <row r="95" spans="1:12" ht="12.75">
      <c r="A95">
        <v>94</v>
      </c>
      <c r="G95">
        <v>35.11076</v>
      </c>
      <c r="I95">
        <v>-0.12715</v>
      </c>
      <c r="J95" s="6"/>
      <c r="K95" s="6">
        <f aca="true" t="shared" si="12" ref="K95:K101">G95+J95+$D$2+$D$3*A95</f>
        <v>495.24725</v>
      </c>
      <c r="L95" s="12">
        <f>SUM(L2:L94)/93</f>
        <v>0.0331345263316639</v>
      </c>
    </row>
    <row r="96" spans="1:11" ht="12.75">
      <c r="A96">
        <v>95</v>
      </c>
      <c r="G96">
        <v>-6.95758</v>
      </c>
      <c r="I96">
        <v>0.00391</v>
      </c>
      <c r="J96" s="6"/>
      <c r="K96" s="6">
        <f t="shared" si="12"/>
        <v>449.85684999999995</v>
      </c>
    </row>
    <row r="97" spans="1:11" ht="12.75">
      <c r="A97">
        <v>96</v>
      </c>
      <c r="G97">
        <v>-9.01333</v>
      </c>
      <c r="I97">
        <v>0.07806</v>
      </c>
      <c r="J97" s="6"/>
      <c r="K97" s="6">
        <f t="shared" si="12"/>
        <v>444.47904</v>
      </c>
    </row>
    <row r="98" spans="1:11" ht="12.75">
      <c r="A98">
        <v>97</v>
      </c>
      <c r="G98">
        <v>-62.86922</v>
      </c>
      <c r="I98">
        <v>-0.11687</v>
      </c>
      <c r="J98" s="6"/>
      <c r="K98" s="6">
        <f t="shared" si="12"/>
        <v>387.30108999999993</v>
      </c>
    </row>
    <row r="99" spans="1:11" ht="12.75">
      <c r="A99">
        <v>98</v>
      </c>
      <c r="G99">
        <v>-30.86329</v>
      </c>
      <c r="I99">
        <v>0.11836</v>
      </c>
      <c r="J99" s="6"/>
      <c r="K99" s="6">
        <f t="shared" si="12"/>
        <v>415.98496</v>
      </c>
    </row>
    <row r="100" spans="1:11" ht="12.75">
      <c r="A100">
        <v>99</v>
      </c>
      <c r="G100">
        <v>-33.08643</v>
      </c>
      <c r="I100">
        <v>-0.09461</v>
      </c>
      <c r="J100" s="6"/>
      <c r="K100" s="6">
        <f t="shared" si="12"/>
        <v>410.43976000000004</v>
      </c>
    </row>
    <row r="101" spans="1:11" ht="12.75">
      <c r="A101">
        <v>100</v>
      </c>
      <c r="G101">
        <v>40.51004</v>
      </c>
      <c r="I101">
        <v>0.06009</v>
      </c>
      <c r="K101" s="6">
        <f t="shared" si="12"/>
        <v>480.71416999999997</v>
      </c>
    </row>
    <row r="102" spans="1:9" ht="12.75">
      <c r="A102">
        <v>101</v>
      </c>
      <c r="G102">
        <v>-74.06931</v>
      </c>
      <c r="I102">
        <v>-0.02699</v>
      </c>
    </row>
    <row r="103" spans="1:9" ht="12.75">
      <c r="A103">
        <v>102</v>
      </c>
      <c r="G103">
        <v>171.94326</v>
      </c>
      <c r="I103">
        <v>0.00193</v>
      </c>
    </row>
    <row r="104" spans="1:9" ht="12.75">
      <c r="A104">
        <v>103</v>
      </c>
      <c r="G104">
        <v>-11.87438</v>
      </c>
      <c r="I104">
        <v>0.01483</v>
      </c>
    </row>
    <row r="105" spans="1:9" ht="12.75">
      <c r="A105">
        <v>104</v>
      </c>
      <c r="G105">
        <v>265.07028</v>
      </c>
      <c r="I105">
        <v>-0.02723</v>
      </c>
    </row>
    <row r="106" spans="1:9" ht="12.75">
      <c r="A106">
        <v>105</v>
      </c>
      <c r="G106">
        <v>190.73057</v>
      </c>
      <c r="I106">
        <v>0.0396</v>
      </c>
    </row>
    <row r="107" spans="1:9" ht="12.75">
      <c r="A107">
        <v>106</v>
      </c>
      <c r="G107">
        <v>-202.94457</v>
      </c>
      <c r="I107">
        <v>-0.05288</v>
      </c>
    </row>
    <row r="108" spans="1:9" ht="12.75">
      <c r="A108">
        <v>107</v>
      </c>
      <c r="G108">
        <v>218.83681</v>
      </c>
      <c r="I108">
        <v>0.06293</v>
      </c>
    </row>
    <row r="109" spans="1:9" ht="12.75">
      <c r="A109">
        <v>108</v>
      </c>
      <c r="G109">
        <v>35.76473</v>
      </c>
      <c r="I109">
        <v>-0.06187</v>
      </c>
    </row>
    <row r="110" spans="1:9" ht="12.75">
      <c r="A110">
        <v>109</v>
      </c>
      <c r="G110">
        <v>79.4325</v>
      </c>
      <c r="I110">
        <v>0.04212</v>
      </c>
    </row>
    <row r="111" spans="1:9" ht="12.75">
      <c r="A111">
        <v>110</v>
      </c>
      <c r="G111">
        <v>-266.15513</v>
      </c>
      <c r="I111">
        <v>-0.00153</v>
      </c>
    </row>
    <row r="112" spans="1:9" ht="12.75">
      <c r="A112">
        <v>111</v>
      </c>
      <c r="G112">
        <v>73.27378</v>
      </c>
      <c r="I112">
        <v>-0.05296</v>
      </c>
    </row>
    <row r="113" spans="1:9" ht="12.75">
      <c r="A113">
        <v>112</v>
      </c>
      <c r="G113">
        <v>65.46684</v>
      </c>
      <c r="I113">
        <v>0.10508</v>
      </c>
    </row>
    <row r="114" spans="1:9" ht="12.75">
      <c r="A114">
        <v>113</v>
      </c>
      <c r="G114">
        <v>215.55064</v>
      </c>
      <c r="I114">
        <v>-0.13356</v>
      </c>
    </row>
    <row r="115" spans="1:9" ht="12.75">
      <c r="A115">
        <v>114</v>
      </c>
      <c r="G115">
        <v>-391.07496</v>
      </c>
      <c r="I115">
        <v>0.12004</v>
      </c>
    </row>
    <row r="116" spans="1:9" ht="12.75">
      <c r="A116">
        <v>115</v>
      </c>
      <c r="G116">
        <v>-589.66548</v>
      </c>
      <c r="I116">
        <v>-0.05784</v>
      </c>
    </row>
    <row r="117" spans="1:9" ht="12.75">
      <c r="A117">
        <v>116</v>
      </c>
      <c r="G117">
        <v>71.05915</v>
      </c>
      <c r="I117">
        <v>-0.04171</v>
      </c>
    </row>
    <row r="118" spans="1:9" ht="12.75">
      <c r="A118">
        <v>117</v>
      </c>
      <c r="G118">
        <v>-254.80734</v>
      </c>
      <c r="I118">
        <v>0.14891</v>
      </c>
    </row>
    <row r="119" spans="1:9" ht="12.75">
      <c r="A119">
        <v>118</v>
      </c>
      <c r="G119">
        <v>213.33054</v>
      </c>
      <c r="I119">
        <v>-0.22265</v>
      </c>
    </row>
    <row r="120" spans="1:9" ht="12.75">
      <c r="A120">
        <v>119</v>
      </c>
      <c r="G120">
        <v>11.8835</v>
      </c>
      <c r="I120">
        <v>0.22388</v>
      </c>
    </row>
    <row r="121" spans="1:9" ht="12.75">
      <c r="A121">
        <v>120</v>
      </c>
      <c r="G121">
        <v>76.55392</v>
      </c>
      <c r="I121">
        <v>-0.13194</v>
      </c>
    </row>
    <row r="122" spans="1:9" ht="12.75">
      <c r="A122">
        <v>121</v>
      </c>
      <c r="G122">
        <v>57.48232</v>
      </c>
      <c r="I122">
        <v>-0.04147</v>
      </c>
    </row>
    <row r="123" spans="1:9" ht="12.75">
      <c r="A123">
        <v>122</v>
      </c>
      <c r="G123">
        <v>223.46011</v>
      </c>
      <c r="I123">
        <v>0.24603</v>
      </c>
    </row>
    <row r="124" spans="1:9" ht="12.75">
      <c r="A124">
        <v>123</v>
      </c>
      <c r="G124">
        <v>-45.42597</v>
      </c>
      <c r="I124">
        <v>-0.398</v>
      </c>
    </row>
    <row r="125" spans="1:9" ht="12.75">
      <c r="A125">
        <v>124</v>
      </c>
      <c r="G125">
        <v>-373.61178</v>
      </c>
      <c r="I125">
        <v>0.39723</v>
      </c>
    </row>
    <row r="126" spans="1:9" ht="12.75">
      <c r="A126">
        <v>125</v>
      </c>
      <c r="G126">
        <v>-269.12107</v>
      </c>
      <c r="I126">
        <v>-0.15275</v>
      </c>
    </row>
    <row r="127" spans="1:9" ht="12.75">
      <c r="A127">
        <v>126</v>
      </c>
      <c r="G127">
        <v>255.98604</v>
      </c>
      <c r="I127">
        <v>-0.38951</v>
      </c>
    </row>
    <row r="128" spans="1:9" ht="12.75">
      <c r="A128">
        <v>127</v>
      </c>
      <c r="G128">
        <v>121.08108</v>
      </c>
      <c r="I128">
        <v>1.22472</v>
      </c>
    </row>
    <row r="129" spans="1:9" ht="12.75">
      <c r="A129">
        <v>128</v>
      </c>
      <c r="G129">
        <v>164.04697</v>
      </c>
      <c r="I129">
        <v>-2.27982</v>
      </c>
    </row>
    <row r="130" ht="12.75">
      <c r="G130">
        <v>91.76997</v>
      </c>
    </row>
    <row r="131" ht="12.75">
      <c r="G131">
        <v>263.94771</v>
      </c>
    </row>
    <row r="132" ht="12.75">
      <c r="G132">
        <v>199.64654</v>
      </c>
    </row>
    <row r="133" ht="12.75">
      <c r="G133">
        <v>-133.21679</v>
      </c>
    </row>
    <row r="134" ht="12.75">
      <c r="G134">
        <v>296.27067</v>
      </c>
    </row>
    <row r="135" ht="12.75">
      <c r="G135">
        <v>273.16118</v>
      </c>
    </row>
    <row r="136" ht="12.75">
      <c r="G136">
        <v>63.64678</v>
      </c>
    </row>
    <row r="137" ht="12.75">
      <c r="G137">
        <v>131.05462</v>
      </c>
    </row>
    <row r="138" ht="12.75">
      <c r="G138">
        <v>-72.63817</v>
      </c>
    </row>
    <row r="139" ht="12.75">
      <c r="G139">
        <v>-224.9144</v>
      </c>
    </row>
    <row r="140" ht="12.75">
      <c r="G140">
        <v>-381.88318</v>
      </c>
    </row>
    <row r="141" ht="12.75">
      <c r="G141">
        <v>-554.44944</v>
      </c>
    </row>
    <row r="142" ht="12.75">
      <c r="G142">
        <v>-55.03503</v>
      </c>
    </row>
    <row r="143" ht="12.75">
      <c r="G143">
        <v>-133.69763</v>
      </c>
    </row>
    <row r="144" ht="12.75">
      <c r="G144">
        <v>6.08958</v>
      </c>
    </row>
    <row r="145" ht="12.75">
      <c r="G145">
        <v>266.28617</v>
      </c>
    </row>
    <row r="146" ht="12.75">
      <c r="G146">
        <v>-351.83535</v>
      </c>
    </row>
    <row r="147" ht="12.75">
      <c r="G147">
        <v>-80.57494</v>
      </c>
    </row>
    <row r="148" ht="12.75">
      <c r="G148">
        <v>-112.30854</v>
      </c>
    </row>
    <row r="149" ht="12.75">
      <c r="G149">
        <v>-0.3521</v>
      </c>
    </row>
    <row r="150" ht="12.75">
      <c r="G150">
        <v>-44.02024</v>
      </c>
    </row>
    <row r="151" ht="12.75">
      <c r="G151">
        <v>228.58537</v>
      </c>
    </row>
    <row r="152" ht="12.75">
      <c r="G152">
        <v>78.10624</v>
      </c>
    </row>
    <row r="153" ht="12.75">
      <c r="G153">
        <v>-335.28684</v>
      </c>
    </row>
    <row r="154" ht="12.75">
      <c r="G154">
        <v>-340.13282</v>
      </c>
    </row>
    <row r="155" ht="12.75">
      <c r="G155">
        <v>-9.86277</v>
      </c>
    </row>
    <row r="156" ht="12.75">
      <c r="G156">
        <v>164.06395</v>
      </c>
    </row>
    <row r="157" ht="12.75">
      <c r="G157">
        <v>167.71544</v>
      </c>
    </row>
    <row r="158" ht="12.75">
      <c r="G158">
        <v>102.24289</v>
      </c>
    </row>
    <row r="159" ht="12.75">
      <c r="G159">
        <v>62.66311</v>
      </c>
    </row>
    <row r="160" ht="12.75">
      <c r="G160">
        <v>86.76989</v>
      </c>
    </row>
    <row r="161" ht="12.75">
      <c r="G161">
        <v>176.68171</v>
      </c>
    </row>
    <row r="162" ht="12.75">
      <c r="G162">
        <v>26.85931</v>
      </c>
    </row>
    <row r="163" ht="12.75">
      <c r="G163">
        <v>-230.94751</v>
      </c>
    </row>
    <row r="164" ht="12.75">
      <c r="G164">
        <v>54.56558</v>
      </c>
    </row>
    <row r="165" ht="12.75">
      <c r="G165">
        <v>139.02933</v>
      </c>
    </row>
    <row r="166" ht="12.75">
      <c r="G166">
        <v>55.75983</v>
      </c>
    </row>
    <row r="167" ht="12.75">
      <c r="G167">
        <v>-225.03982</v>
      </c>
    </row>
    <row r="168" ht="12.75">
      <c r="G168">
        <v>45.00008</v>
      </c>
    </row>
    <row r="169" ht="12.75">
      <c r="G169">
        <v>9.70774</v>
      </c>
    </row>
    <row r="170" ht="12.75">
      <c r="G170">
        <v>76.36344</v>
      </c>
    </row>
    <row r="171" ht="12.75">
      <c r="G171">
        <v>-82.32274</v>
      </c>
    </row>
    <row r="172" ht="12.75">
      <c r="G172">
        <v>-20.7924</v>
      </c>
    </row>
    <row r="173" ht="12.75">
      <c r="G173">
        <v>-72.08296</v>
      </c>
    </row>
    <row r="174" ht="12.75">
      <c r="G174">
        <v>79.34792</v>
      </c>
    </row>
    <row r="175" ht="12.75">
      <c r="G175">
        <v>-40.98399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H81">
      <selection activeCell="L95" sqref="L95"/>
    </sheetView>
  </sheetViews>
  <sheetFormatPr defaultColWidth="11.421875" defaultRowHeight="12.75"/>
  <cols>
    <col min="6" max="6" width="11.421875" style="3" customWidth="1"/>
  </cols>
  <sheetData>
    <row r="1" spans="5:11" ht="12.75">
      <c r="E1" t="s">
        <v>13</v>
      </c>
      <c r="F1" t="s">
        <v>12</v>
      </c>
      <c r="G1" t="s">
        <v>16</v>
      </c>
      <c r="H1" s="5" t="s">
        <v>15</v>
      </c>
      <c r="I1" t="s">
        <v>17</v>
      </c>
      <c r="J1" s="5" t="s">
        <v>14</v>
      </c>
      <c r="K1" t="s">
        <v>18</v>
      </c>
    </row>
    <row r="2" spans="1:12" ht="12.75">
      <c r="A2">
        <v>1</v>
      </c>
      <c r="B2">
        <v>8</v>
      </c>
      <c r="C2">
        <v>8</v>
      </c>
      <c r="D2">
        <v>37.91938</v>
      </c>
      <c r="E2">
        <f>$D$2+$D$3*A2</f>
        <v>39.10771</v>
      </c>
      <c r="F2">
        <f>B2-E2</f>
        <v>-31.107709999999997</v>
      </c>
      <c r="G2">
        <v>-29.2026</v>
      </c>
      <c r="H2" s="6">
        <f>F2-G2</f>
        <v>-1.905109999999997</v>
      </c>
      <c r="I2" s="2">
        <v>-2.35829</v>
      </c>
      <c r="J2" s="6">
        <f>H2-I2</f>
        <v>0.45318000000000325</v>
      </c>
      <c r="K2" s="6">
        <f>G2+J2+$D$2+$D$3*A2</f>
        <v>10.35829</v>
      </c>
      <c r="L2" s="7">
        <f>(B2-K2)/K2</f>
        <v>-0.2276717489083623</v>
      </c>
    </row>
    <row r="3" spans="1:12" ht="12.75">
      <c r="A3">
        <v>2</v>
      </c>
      <c r="B3">
        <v>27</v>
      </c>
      <c r="C3">
        <v>27</v>
      </c>
      <c r="D3">
        <v>1.18833</v>
      </c>
      <c r="E3">
        <f>$D$2+$D$3*A3</f>
        <v>40.29604</v>
      </c>
      <c r="F3">
        <f>B3-E3</f>
        <v>-13.296039999999998</v>
      </c>
      <c r="G3">
        <v>-19.02232</v>
      </c>
      <c r="H3" s="6">
        <f aca="true" t="shared" si="0" ref="H3:H66">F3-G3</f>
        <v>5.726280000000003</v>
      </c>
      <c r="I3">
        <v>6.11973</v>
      </c>
      <c r="J3" s="6">
        <f aca="true" t="shared" si="1" ref="J3:J66">H3-I3</f>
        <v>-0.39344999999999697</v>
      </c>
      <c r="K3" s="6">
        <f aca="true" t="shared" si="2" ref="K3:K66">G3+J3+$D$2+$D$3*A3</f>
        <v>20.88027</v>
      </c>
      <c r="L3" s="7">
        <f aca="true" t="shared" si="3" ref="L3:L66">(B3-K3)/K3</f>
        <v>0.29308672732680185</v>
      </c>
    </row>
    <row r="4" spans="1:12" ht="12.75">
      <c r="A4">
        <v>3</v>
      </c>
      <c r="B4">
        <v>61</v>
      </c>
      <c r="C4">
        <v>61</v>
      </c>
      <c r="E4">
        <f aca="true" t="shared" si="4" ref="E4:E67">$D$2+$D$3*A4</f>
        <v>41.48437</v>
      </c>
      <c r="F4">
        <f aca="true" t="shared" si="5" ref="F4:F67">B4-E4</f>
        <v>19.51563</v>
      </c>
      <c r="G4">
        <v>11.81251</v>
      </c>
      <c r="H4" s="6">
        <f t="shared" si="0"/>
        <v>7.703120000000002</v>
      </c>
      <c r="I4">
        <v>8.24576</v>
      </c>
      <c r="J4" s="6">
        <f t="shared" si="1"/>
        <v>-0.5426399999999987</v>
      </c>
      <c r="K4" s="6">
        <f t="shared" si="2"/>
        <v>52.75424</v>
      </c>
      <c r="L4" s="7">
        <f t="shared" si="3"/>
        <v>0.15630516144294745</v>
      </c>
    </row>
    <row r="5" spans="1:12" ht="12.75">
      <c r="A5">
        <v>4</v>
      </c>
      <c r="B5">
        <v>60</v>
      </c>
      <c r="C5">
        <v>60</v>
      </c>
      <c r="E5">
        <f t="shared" si="4"/>
        <v>42.6727</v>
      </c>
      <c r="F5">
        <f t="shared" si="5"/>
        <v>17.3273</v>
      </c>
      <c r="G5">
        <v>30.90389</v>
      </c>
      <c r="H5" s="6">
        <f t="shared" si="0"/>
        <v>-13.57659</v>
      </c>
      <c r="I5">
        <v>-14.66809</v>
      </c>
      <c r="J5" s="6">
        <f t="shared" si="1"/>
        <v>1.0915</v>
      </c>
      <c r="K5" s="6">
        <f t="shared" si="2"/>
        <v>74.66809</v>
      </c>
      <c r="L5" s="7">
        <f t="shared" si="3"/>
        <v>-0.1964438892169333</v>
      </c>
    </row>
    <row r="6" spans="1:12" ht="12.75">
      <c r="A6">
        <v>5</v>
      </c>
      <c r="B6">
        <v>36</v>
      </c>
      <c r="C6">
        <v>36</v>
      </c>
      <c r="E6">
        <f t="shared" si="4"/>
        <v>43.86103</v>
      </c>
      <c r="F6">
        <f t="shared" si="5"/>
        <v>-7.8610299999999995</v>
      </c>
      <c r="G6">
        <v>4.40574</v>
      </c>
      <c r="H6" s="6">
        <f t="shared" si="0"/>
        <v>-12.26677</v>
      </c>
      <c r="I6">
        <v>-10.94275</v>
      </c>
      <c r="J6" s="6">
        <f t="shared" si="1"/>
        <v>-1.324019999999999</v>
      </c>
      <c r="K6" s="6">
        <f t="shared" si="2"/>
        <v>46.94275</v>
      </c>
      <c r="L6" s="7">
        <f t="shared" si="3"/>
        <v>-0.23310841397233859</v>
      </c>
    </row>
    <row r="7" spans="1:12" ht="12.75">
      <c r="A7">
        <v>6</v>
      </c>
      <c r="B7">
        <v>61</v>
      </c>
      <c r="C7">
        <v>61</v>
      </c>
      <c r="E7">
        <f t="shared" si="4"/>
        <v>45.04936</v>
      </c>
      <c r="F7">
        <f t="shared" si="5"/>
        <v>15.95064</v>
      </c>
      <c r="G7">
        <v>1.19023</v>
      </c>
      <c r="H7" s="6">
        <f t="shared" si="0"/>
        <v>14.76041</v>
      </c>
      <c r="I7">
        <v>13.6832</v>
      </c>
      <c r="J7" s="6">
        <f t="shared" si="1"/>
        <v>1.077210000000001</v>
      </c>
      <c r="K7" s="6">
        <f t="shared" si="2"/>
        <v>47.3168</v>
      </c>
      <c r="L7" s="7">
        <f t="shared" si="3"/>
        <v>0.2891827004362087</v>
      </c>
    </row>
    <row r="8" spans="1:12" ht="12.75">
      <c r="A8">
        <v>7</v>
      </c>
      <c r="B8">
        <v>96</v>
      </c>
      <c r="C8">
        <v>96</v>
      </c>
      <c r="E8">
        <f t="shared" si="4"/>
        <v>46.23769</v>
      </c>
      <c r="F8">
        <f t="shared" si="5"/>
        <v>49.76231</v>
      </c>
      <c r="G8">
        <v>48.08801</v>
      </c>
      <c r="H8" s="6">
        <f t="shared" si="0"/>
        <v>1.6743000000000023</v>
      </c>
      <c r="I8">
        <v>3.35745</v>
      </c>
      <c r="J8" s="6">
        <f t="shared" si="1"/>
        <v>-1.6831499999999977</v>
      </c>
      <c r="K8" s="6">
        <f t="shared" si="2"/>
        <v>92.64255</v>
      </c>
      <c r="L8" s="7">
        <f t="shared" si="3"/>
        <v>0.036240906581263145</v>
      </c>
    </row>
    <row r="9" spans="1:12" ht="12.75">
      <c r="A9">
        <v>8</v>
      </c>
      <c r="B9">
        <v>42</v>
      </c>
      <c r="C9">
        <v>42</v>
      </c>
      <c r="E9">
        <f t="shared" si="4"/>
        <v>47.426019999999994</v>
      </c>
      <c r="F9">
        <f t="shared" si="5"/>
        <v>-5.426019999999994</v>
      </c>
      <c r="G9">
        <v>2.84865</v>
      </c>
      <c r="H9" s="6">
        <f t="shared" si="0"/>
        <v>-8.274669999999993</v>
      </c>
      <c r="I9">
        <v>-9.11101</v>
      </c>
      <c r="J9" s="6">
        <f t="shared" si="1"/>
        <v>0.836340000000007</v>
      </c>
      <c r="K9" s="6">
        <f t="shared" si="2"/>
        <v>51.11101000000001</v>
      </c>
      <c r="L9" s="7">
        <f t="shared" si="3"/>
        <v>-0.17825924394763487</v>
      </c>
    </row>
    <row r="10" spans="1:12" ht="12.75">
      <c r="A10">
        <v>9</v>
      </c>
      <c r="B10">
        <v>62</v>
      </c>
      <c r="C10">
        <v>62</v>
      </c>
      <c r="E10">
        <f t="shared" si="4"/>
        <v>48.61435</v>
      </c>
      <c r="F10">
        <f t="shared" si="5"/>
        <v>13.385649999999998</v>
      </c>
      <c r="G10">
        <v>10.31003</v>
      </c>
      <c r="H10" s="6">
        <f t="shared" si="0"/>
        <v>3.075619999999999</v>
      </c>
      <c r="I10">
        <v>3.5447</v>
      </c>
      <c r="J10" s="6">
        <f t="shared" si="1"/>
        <v>-0.4690800000000013</v>
      </c>
      <c r="K10" s="6">
        <f t="shared" si="2"/>
        <v>58.455299999999994</v>
      </c>
      <c r="L10" s="7">
        <f t="shared" si="3"/>
        <v>0.06063949718845009</v>
      </c>
    </row>
    <row r="11" spans="1:12" ht="12.75">
      <c r="A11">
        <v>10</v>
      </c>
      <c r="B11">
        <v>95</v>
      </c>
      <c r="C11">
        <v>95</v>
      </c>
      <c r="E11">
        <f t="shared" si="4"/>
        <v>49.802679999999995</v>
      </c>
      <c r="F11">
        <f t="shared" si="5"/>
        <v>45.197320000000005</v>
      </c>
      <c r="G11">
        <v>41.81857</v>
      </c>
      <c r="H11" s="6">
        <f t="shared" si="0"/>
        <v>3.3787500000000037</v>
      </c>
      <c r="I11">
        <v>3.32492</v>
      </c>
      <c r="J11" s="6">
        <f t="shared" si="1"/>
        <v>0.0538300000000036</v>
      </c>
      <c r="K11" s="6">
        <f t="shared" si="2"/>
        <v>91.67508000000001</v>
      </c>
      <c r="L11" s="7">
        <f t="shared" si="3"/>
        <v>0.036268525754217955</v>
      </c>
    </row>
    <row r="12" spans="1:12" ht="12.75">
      <c r="A12">
        <v>11</v>
      </c>
      <c r="B12">
        <v>59</v>
      </c>
      <c r="C12">
        <v>59</v>
      </c>
      <c r="E12">
        <f t="shared" si="4"/>
        <v>50.991009999999996</v>
      </c>
      <c r="F12">
        <f t="shared" si="5"/>
        <v>8.008990000000004</v>
      </c>
      <c r="G12">
        <v>9.91528</v>
      </c>
      <c r="H12" s="6">
        <f t="shared" si="0"/>
        <v>-1.906289999999995</v>
      </c>
      <c r="I12">
        <v>-3.42161</v>
      </c>
      <c r="J12" s="6">
        <f t="shared" si="1"/>
        <v>1.5153200000000049</v>
      </c>
      <c r="K12" s="6">
        <f t="shared" si="2"/>
        <v>62.42161</v>
      </c>
      <c r="L12" s="7">
        <f t="shared" si="3"/>
        <v>-0.0548145105517144</v>
      </c>
    </row>
    <row r="13" spans="1:12" ht="12.75">
      <c r="A13">
        <v>12</v>
      </c>
      <c r="B13">
        <v>55</v>
      </c>
      <c r="C13">
        <v>55</v>
      </c>
      <c r="E13">
        <f t="shared" si="4"/>
        <v>52.179339999999996</v>
      </c>
      <c r="F13">
        <f t="shared" si="5"/>
        <v>2.8206600000000037</v>
      </c>
      <c r="G13">
        <v>-0.29584</v>
      </c>
      <c r="H13" s="6">
        <f t="shared" si="0"/>
        <v>3.116500000000004</v>
      </c>
      <c r="I13">
        <v>5.60734</v>
      </c>
      <c r="J13" s="6">
        <f t="shared" si="1"/>
        <v>-2.490839999999996</v>
      </c>
      <c r="K13" s="6">
        <f t="shared" si="2"/>
        <v>49.39266</v>
      </c>
      <c r="L13" s="7">
        <f t="shared" si="3"/>
        <v>0.11352577488234084</v>
      </c>
    </row>
    <row r="14" spans="1:12" ht="12.75">
      <c r="A14">
        <v>13</v>
      </c>
      <c r="B14">
        <v>74</v>
      </c>
      <c r="C14">
        <v>74</v>
      </c>
      <c r="E14">
        <f t="shared" si="4"/>
        <v>53.36767</v>
      </c>
      <c r="F14">
        <f t="shared" si="5"/>
        <v>20.632330000000003</v>
      </c>
      <c r="G14">
        <v>9.3019</v>
      </c>
      <c r="H14" s="6">
        <f t="shared" si="0"/>
        <v>11.330430000000003</v>
      </c>
      <c r="I14">
        <v>7.30646</v>
      </c>
      <c r="J14" s="6">
        <f t="shared" si="1"/>
        <v>4.023970000000003</v>
      </c>
      <c r="K14" s="6">
        <f t="shared" si="2"/>
        <v>66.69354</v>
      </c>
      <c r="L14" s="7">
        <f t="shared" si="3"/>
        <v>0.1095527392907919</v>
      </c>
    </row>
    <row r="15" spans="1:12" ht="12.75">
      <c r="A15">
        <v>14</v>
      </c>
      <c r="B15">
        <v>47</v>
      </c>
      <c r="C15">
        <v>47</v>
      </c>
      <c r="E15">
        <f t="shared" si="4"/>
        <v>54.556</v>
      </c>
      <c r="F15">
        <f t="shared" si="5"/>
        <v>-7.555999999999997</v>
      </c>
      <c r="G15">
        <v>0.59811</v>
      </c>
      <c r="H15" s="6">
        <f t="shared" si="0"/>
        <v>-8.154109999999998</v>
      </c>
      <c r="I15">
        <v>-3.53124</v>
      </c>
      <c r="J15" s="6">
        <f t="shared" si="1"/>
        <v>-4.622869999999997</v>
      </c>
      <c r="K15" s="6">
        <f t="shared" si="2"/>
        <v>50.531240000000004</v>
      </c>
      <c r="L15" s="7">
        <f t="shared" si="3"/>
        <v>-0.06988231438611052</v>
      </c>
    </row>
    <row r="16" spans="1:12" ht="12.75">
      <c r="A16">
        <v>15</v>
      </c>
      <c r="B16">
        <v>42</v>
      </c>
      <c r="C16">
        <v>42</v>
      </c>
      <c r="E16">
        <f t="shared" si="4"/>
        <v>55.74433</v>
      </c>
      <c r="F16">
        <f t="shared" si="5"/>
        <v>-13.744329999999998</v>
      </c>
      <c r="G16">
        <v>-8.94494</v>
      </c>
      <c r="H16" s="6">
        <f t="shared" si="0"/>
        <v>-4.799389999999997</v>
      </c>
      <c r="I16">
        <v>-9.74108</v>
      </c>
      <c r="J16" s="6">
        <f t="shared" si="1"/>
        <v>4.941690000000003</v>
      </c>
      <c r="K16" s="6">
        <f t="shared" si="2"/>
        <v>51.74108</v>
      </c>
      <c r="L16" s="7">
        <f t="shared" si="3"/>
        <v>-0.18826588080496187</v>
      </c>
    </row>
    <row r="17" spans="1:12" ht="12.75">
      <c r="A17">
        <v>16</v>
      </c>
      <c r="B17">
        <v>66</v>
      </c>
      <c r="C17">
        <v>66</v>
      </c>
      <c r="E17">
        <f t="shared" si="4"/>
        <v>56.93266</v>
      </c>
      <c r="F17">
        <f t="shared" si="5"/>
        <v>9.067340000000002</v>
      </c>
      <c r="G17">
        <v>18.21442</v>
      </c>
      <c r="H17" s="6">
        <f t="shared" si="0"/>
        <v>-9.147079999999999</v>
      </c>
      <c r="I17">
        <v>-4.61203</v>
      </c>
      <c r="J17" s="6">
        <f t="shared" si="1"/>
        <v>-4.535049999999999</v>
      </c>
      <c r="K17" s="6">
        <f t="shared" si="2"/>
        <v>70.61203</v>
      </c>
      <c r="L17" s="7">
        <f t="shared" si="3"/>
        <v>-0.06531507449934529</v>
      </c>
    </row>
    <row r="18" spans="1:12" ht="12.75">
      <c r="A18">
        <v>17</v>
      </c>
      <c r="B18">
        <v>73</v>
      </c>
      <c r="C18">
        <v>73</v>
      </c>
      <c r="E18">
        <f t="shared" si="4"/>
        <v>58.12099</v>
      </c>
      <c r="F18">
        <f t="shared" si="5"/>
        <v>14.879010000000001</v>
      </c>
      <c r="G18">
        <v>7.9491</v>
      </c>
      <c r="H18" s="6">
        <f t="shared" si="0"/>
        <v>6.929910000000001</v>
      </c>
      <c r="I18">
        <v>3.59894</v>
      </c>
      <c r="J18" s="6">
        <f t="shared" si="1"/>
        <v>3.3309700000000015</v>
      </c>
      <c r="K18" s="6">
        <f t="shared" si="2"/>
        <v>69.40106</v>
      </c>
      <c r="L18" s="7">
        <f t="shared" si="3"/>
        <v>0.051857133017853024</v>
      </c>
    </row>
    <row r="19" spans="1:12" ht="12.75">
      <c r="A19">
        <v>18</v>
      </c>
      <c r="B19">
        <v>42</v>
      </c>
      <c r="C19">
        <v>42</v>
      </c>
      <c r="E19">
        <f t="shared" si="4"/>
        <v>59.30932</v>
      </c>
      <c r="F19">
        <f t="shared" si="5"/>
        <v>-17.30932</v>
      </c>
      <c r="G19">
        <v>-11.94625</v>
      </c>
      <c r="H19" s="6">
        <f t="shared" si="0"/>
        <v>-5.3630700000000004</v>
      </c>
      <c r="I19">
        <v>-3.08867</v>
      </c>
      <c r="J19" s="6">
        <f t="shared" si="1"/>
        <v>-2.2744000000000004</v>
      </c>
      <c r="K19" s="6">
        <f t="shared" si="2"/>
        <v>45.08867</v>
      </c>
      <c r="L19" s="7">
        <f t="shared" si="3"/>
        <v>-0.0685021314667299</v>
      </c>
    </row>
    <row r="20" spans="1:12" ht="12.75">
      <c r="A20">
        <v>19</v>
      </c>
      <c r="B20">
        <v>33</v>
      </c>
      <c r="C20">
        <v>33</v>
      </c>
      <c r="E20">
        <f t="shared" si="4"/>
        <v>60.49765</v>
      </c>
      <c r="F20">
        <f t="shared" si="5"/>
        <v>-27.49765</v>
      </c>
      <c r="G20">
        <v>-21.5544</v>
      </c>
      <c r="H20" s="6">
        <f t="shared" si="0"/>
        <v>-5.943249999999999</v>
      </c>
      <c r="I20">
        <v>-6.18243</v>
      </c>
      <c r="J20" s="6">
        <f t="shared" si="1"/>
        <v>0.23918000000000106</v>
      </c>
      <c r="K20" s="6">
        <f t="shared" si="2"/>
        <v>39.18243</v>
      </c>
      <c r="L20" s="7">
        <f t="shared" si="3"/>
        <v>-0.15778577285788548</v>
      </c>
    </row>
    <row r="21" spans="1:12" ht="12.75">
      <c r="A21">
        <v>20</v>
      </c>
      <c r="B21">
        <v>52</v>
      </c>
      <c r="C21">
        <v>52</v>
      </c>
      <c r="E21">
        <f t="shared" si="4"/>
        <v>61.68598</v>
      </c>
      <c r="F21">
        <f t="shared" si="5"/>
        <v>-9.68598</v>
      </c>
      <c r="G21">
        <v>-15.32022</v>
      </c>
      <c r="H21" s="6">
        <f t="shared" si="0"/>
        <v>5.63424</v>
      </c>
      <c r="I21">
        <v>4.56697</v>
      </c>
      <c r="J21" s="6">
        <f t="shared" si="1"/>
        <v>1.0672699999999997</v>
      </c>
      <c r="K21" s="6">
        <f t="shared" si="2"/>
        <v>47.43303</v>
      </c>
      <c r="L21" s="7">
        <f t="shared" si="3"/>
        <v>0.09628248501097227</v>
      </c>
    </row>
    <row r="22" spans="1:12" ht="12.75">
      <c r="A22">
        <v>21</v>
      </c>
      <c r="B22">
        <v>29</v>
      </c>
      <c r="C22">
        <v>29</v>
      </c>
      <c r="E22">
        <f t="shared" si="4"/>
        <v>62.874309999999994</v>
      </c>
      <c r="F22">
        <f t="shared" si="5"/>
        <v>-33.874309999999994</v>
      </c>
      <c r="G22">
        <v>-29.61379</v>
      </c>
      <c r="H22" s="6">
        <f t="shared" si="0"/>
        <v>-4.2605199999999925</v>
      </c>
      <c r="I22">
        <v>-1.43097</v>
      </c>
      <c r="J22" s="6">
        <f t="shared" si="1"/>
        <v>-2.8295499999999922</v>
      </c>
      <c r="K22" s="6">
        <f t="shared" si="2"/>
        <v>30.430970000000006</v>
      </c>
      <c r="L22" s="7">
        <f t="shared" si="3"/>
        <v>-0.04702347641235246</v>
      </c>
    </row>
    <row r="23" spans="1:12" ht="12.75">
      <c r="A23">
        <v>22</v>
      </c>
      <c r="B23">
        <v>43</v>
      </c>
      <c r="C23">
        <v>43</v>
      </c>
      <c r="E23">
        <f t="shared" si="4"/>
        <v>64.06264</v>
      </c>
      <c r="F23">
        <f t="shared" si="5"/>
        <v>-21.062640000000002</v>
      </c>
      <c r="G23">
        <v>-14.35657</v>
      </c>
      <c r="H23" s="6">
        <f t="shared" si="0"/>
        <v>-6.706070000000002</v>
      </c>
      <c r="I23">
        <v>-9.93752</v>
      </c>
      <c r="J23" s="6">
        <f t="shared" si="1"/>
        <v>3.231449999999997</v>
      </c>
      <c r="K23" s="6">
        <f t="shared" si="2"/>
        <v>52.93751999999999</v>
      </c>
      <c r="L23" s="7">
        <f t="shared" si="3"/>
        <v>-0.1877216764215625</v>
      </c>
    </row>
    <row r="24" spans="1:12" ht="12.75">
      <c r="A24">
        <v>23</v>
      </c>
      <c r="B24">
        <v>34</v>
      </c>
      <c r="C24">
        <v>34</v>
      </c>
      <c r="E24">
        <f t="shared" si="4"/>
        <v>65.25097</v>
      </c>
      <c r="F24">
        <f t="shared" si="5"/>
        <v>-31.250969999999995</v>
      </c>
      <c r="G24">
        <v>-26.70756</v>
      </c>
      <c r="H24" s="6">
        <f t="shared" si="0"/>
        <v>-4.543409999999994</v>
      </c>
      <c r="I24">
        <v>-2.5877</v>
      </c>
      <c r="J24" s="6">
        <f t="shared" si="1"/>
        <v>-1.9557099999999945</v>
      </c>
      <c r="K24" s="6">
        <f t="shared" si="2"/>
        <v>36.5877</v>
      </c>
      <c r="L24" s="7">
        <f t="shared" si="3"/>
        <v>-0.07072595435077904</v>
      </c>
    </row>
    <row r="25" spans="1:12" ht="12.75">
      <c r="A25">
        <v>24</v>
      </c>
      <c r="B25">
        <v>40</v>
      </c>
      <c r="C25">
        <v>40</v>
      </c>
      <c r="E25">
        <f t="shared" si="4"/>
        <v>66.4393</v>
      </c>
      <c r="F25">
        <f t="shared" si="5"/>
        <v>-26.439300000000003</v>
      </c>
      <c r="G25">
        <v>-24.97846</v>
      </c>
      <c r="H25" s="6">
        <f t="shared" si="0"/>
        <v>-1.4608400000000046</v>
      </c>
      <c r="I25">
        <v>-2.08029</v>
      </c>
      <c r="J25" s="6">
        <f t="shared" si="1"/>
        <v>0.6194499999999956</v>
      </c>
      <c r="K25" s="6">
        <f t="shared" si="2"/>
        <v>42.08029</v>
      </c>
      <c r="L25" s="7">
        <f t="shared" si="3"/>
        <v>-0.04943620873335231</v>
      </c>
    </row>
    <row r="26" spans="1:12" ht="12.75">
      <c r="A26">
        <v>25</v>
      </c>
      <c r="B26">
        <v>49</v>
      </c>
      <c r="C26">
        <v>49</v>
      </c>
      <c r="E26">
        <f t="shared" si="4"/>
        <v>67.62763</v>
      </c>
      <c r="F26">
        <f t="shared" si="5"/>
        <v>-18.627629999999996</v>
      </c>
      <c r="G26">
        <v>-16.45675</v>
      </c>
      <c r="H26" s="6">
        <f t="shared" si="0"/>
        <v>-2.170879999999997</v>
      </c>
      <c r="I26">
        <v>-2.75863</v>
      </c>
      <c r="J26" s="6">
        <f t="shared" si="1"/>
        <v>0.5877500000000033</v>
      </c>
      <c r="K26" s="6">
        <f t="shared" si="2"/>
        <v>51.758630000000004</v>
      </c>
      <c r="L26" s="7">
        <f t="shared" si="3"/>
        <v>-0.05329797175852613</v>
      </c>
    </row>
    <row r="27" spans="1:12" ht="12.75">
      <c r="A27">
        <v>26</v>
      </c>
      <c r="B27">
        <v>102</v>
      </c>
      <c r="C27">
        <v>102</v>
      </c>
      <c r="E27">
        <f t="shared" si="4"/>
        <v>68.81596</v>
      </c>
      <c r="F27">
        <f t="shared" si="5"/>
        <v>33.184039999999996</v>
      </c>
      <c r="G27">
        <v>33.99551</v>
      </c>
      <c r="H27" s="6">
        <f t="shared" si="0"/>
        <v>-0.811470000000007</v>
      </c>
      <c r="I27">
        <v>1.64947</v>
      </c>
      <c r="J27" s="6">
        <f t="shared" si="1"/>
        <v>-2.460940000000007</v>
      </c>
      <c r="K27" s="6">
        <f t="shared" si="2"/>
        <v>100.35052999999999</v>
      </c>
      <c r="L27" s="7">
        <f t="shared" si="3"/>
        <v>0.016437083092635467</v>
      </c>
    </row>
    <row r="28" spans="1:12" ht="12.75">
      <c r="A28">
        <v>27</v>
      </c>
      <c r="B28">
        <v>75</v>
      </c>
      <c r="C28">
        <v>75</v>
      </c>
      <c r="E28">
        <f t="shared" si="4"/>
        <v>70.00429</v>
      </c>
      <c r="F28">
        <f t="shared" si="5"/>
        <v>4.9957100000000025</v>
      </c>
      <c r="G28">
        <v>3.50687</v>
      </c>
      <c r="H28" s="6">
        <f t="shared" si="0"/>
        <v>1.4888400000000024</v>
      </c>
      <c r="I28">
        <v>-3.08773</v>
      </c>
      <c r="J28" s="6">
        <f t="shared" si="1"/>
        <v>4.576570000000002</v>
      </c>
      <c r="K28" s="6">
        <f t="shared" si="2"/>
        <v>78.08773</v>
      </c>
      <c r="L28" s="7">
        <f t="shared" si="3"/>
        <v>-0.03954180765659334</v>
      </c>
    </row>
    <row r="29" spans="1:12" ht="12.75">
      <c r="A29">
        <v>28</v>
      </c>
      <c r="B29">
        <v>29</v>
      </c>
      <c r="C29">
        <v>29</v>
      </c>
      <c r="E29">
        <f t="shared" si="4"/>
        <v>71.19262</v>
      </c>
      <c r="F29">
        <f t="shared" si="5"/>
        <v>-42.192620000000005</v>
      </c>
      <c r="G29">
        <v>-34.62092</v>
      </c>
      <c r="H29" s="6">
        <f t="shared" si="0"/>
        <v>-7.571700000000007</v>
      </c>
      <c r="I29">
        <v>-3.35222</v>
      </c>
      <c r="J29" s="6">
        <f t="shared" si="1"/>
        <v>-4.219480000000007</v>
      </c>
      <c r="K29" s="6">
        <f t="shared" si="2"/>
        <v>32.352219999999996</v>
      </c>
      <c r="L29" s="7">
        <f t="shared" si="3"/>
        <v>-0.10361638243063369</v>
      </c>
    </row>
    <row r="30" spans="1:12" ht="12.75">
      <c r="A30">
        <v>29</v>
      </c>
      <c r="B30">
        <v>79</v>
      </c>
      <c r="C30">
        <v>79</v>
      </c>
      <c r="E30">
        <f t="shared" si="4"/>
        <v>72.38095</v>
      </c>
      <c r="F30">
        <f t="shared" si="5"/>
        <v>6.619050000000001</v>
      </c>
      <c r="G30">
        <v>-0.85581</v>
      </c>
      <c r="H30" s="6">
        <f t="shared" si="0"/>
        <v>7.474860000000001</v>
      </c>
      <c r="I30">
        <v>2.89988</v>
      </c>
      <c r="J30" s="6">
        <f t="shared" si="1"/>
        <v>4.574980000000002</v>
      </c>
      <c r="K30" s="6">
        <f t="shared" si="2"/>
        <v>76.10012</v>
      </c>
      <c r="L30" s="7">
        <f t="shared" si="3"/>
        <v>0.03810611599561204</v>
      </c>
    </row>
    <row r="31" spans="1:12" ht="12.75">
      <c r="A31">
        <v>30</v>
      </c>
      <c r="B31">
        <v>37</v>
      </c>
      <c r="C31">
        <v>37</v>
      </c>
      <c r="E31">
        <f t="shared" si="4"/>
        <v>73.56927999999999</v>
      </c>
      <c r="F31">
        <f t="shared" si="5"/>
        <v>-36.56927999999999</v>
      </c>
      <c r="G31">
        <v>-34.31588</v>
      </c>
      <c r="H31" s="6">
        <f t="shared" si="0"/>
        <v>-2.253399999999992</v>
      </c>
      <c r="I31">
        <v>0.48385</v>
      </c>
      <c r="J31" s="6">
        <f t="shared" si="1"/>
        <v>-2.737249999999992</v>
      </c>
      <c r="K31" s="6">
        <f t="shared" si="2"/>
        <v>36.51615000000001</v>
      </c>
      <c r="L31" s="7">
        <f t="shared" si="3"/>
        <v>0.01325030157889015</v>
      </c>
    </row>
    <row r="32" spans="1:12" ht="12.75">
      <c r="A32">
        <v>31</v>
      </c>
      <c r="B32">
        <v>117</v>
      </c>
      <c r="C32">
        <v>117</v>
      </c>
      <c r="E32">
        <f t="shared" si="4"/>
        <v>74.75761</v>
      </c>
      <c r="F32">
        <f t="shared" si="5"/>
        <v>42.24239</v>
      </c>
      <c r="G32">
        <v>40.38093</v>
      </c>
      <c r="H32" s="6">
        <f t="shared" si="0"/>
        <v>1.861460000000001</v>
      </c>
      <c r="I32">
        <v>1.88929</v>
      </c>
      <c r="J32" s="6">
        <f t="shared" si="1"/>
        <v>-0.02782999999999891</v>
      </c>
      <c r="K32" s="6">
        <f t="shared" si="2"/>
        <v>115.11071000000001</v>
      </c>
      <c r="L32" s="7">
        <f t="shared" si="3"/>
        <v>0.016412808156599748</v>
      </c>
    </row>
    <row r="33" spans="1:12" ht="12.75">
      <c r="A33">
        <v>32</v>
      </c>
      <c r="B33">
        <v>58</v>
      </c>
      <c r="C33">
        <v>58</v>
      </c>
      <c r="E33">
        <f t="shared" si="4"/>
        <v>75.94594000000001</v>
      </c>
      <c r="F33">
        <f t="shared" si="5"/>
        <v>-17.945940000000007</v>
      </c>
      <c r="G33">
        <v>-20.93273</v>
      </c>
      <c r="H33" s="6">
        <f t="shared" si="0"/>
        <v>2.986789999999992</v>
      </c>
      <c r="I33">
        <v>0.49541</v>
      </c>
      <c r="J33" s="6">
        <f t="shared" si="1"/>
        <v>2.491379999999992</v>
      </c>
      <c r="K33" s="6">
        <f t="shared" si="2"/>
        <v>57.50458999999999</v>
      </c>
      <c r="L33" s="7">
        <f t="shared" si="3"/>
        <v>0.008615138374171641</v>
      </c>
    </row>
    <row r="34" spans="1:12" ht="12.75">
      <c r="A34">
        <v>33</v>
      </c>
      <c r="B34">
        <v>69</v>
      </c>
      <c r="C34">
        <v>69</v>
      </c>
      <c r="E34">
        <f t="shared" si="4"/>
        <v>77.13427</v>
      </c>
      <c r="F34">
        <f t="shared" si="5"/>
        <v>-8.13427</v>
      </c>
      <c r="G34">
        <v>1.76378</v>
      </c>
      <c r="H34" s="6">
        <f t="shared" si="0"/>
        <v>-9.898050000000001</v>
      </c>
      <c r="I34">
        <v>-5.22757</v>
      </c>
      <c r="J34" s="6">
        <f t="shared" si="1"/>
        <v>-4.670480000000001</v>
      </c>
      <c r="K34" s="6">
        <f t="shared" si="2"/>
        <v>74.22757</v>
      </c>
      <c r="L34" s="7">
        <f t="shared" si="3"/>
        <v>-0.07042625806017899</v>
      </c>
    </row>
    <row r="35" spans="1:12" ht="12.75">
      <c r="A35">
        <v>34</v>
      </c>
      <c r="B35">
        <v>83</v>
      </c>
      <c r="C35">
        <v>83</v>
      </c>
      <c r="E35">
        <f t="shared" si="4"/>
        <v>78.3226</v>
      </c>
      <c r="F35">
        <f t="shared" si="5"/>
        <v>4.677400000000006</v>
      </c>
      <c r="G35">
        <v>-5.40788</v>
      </c>
      <c r="H35" s="6">
        <f t="shared" si="0"/>
        <v>10.085280000000004</v>
      </c>
      <c r="I35">
        <v>3.81828</v>
      </c>
      <c r="J35" s="6">
        <f t="shared" si="1"/>
        <v>6.267000000000005</v>
      </c>
      <c r="K35" s="6">
        <f t="shared" si="2"/>
        <v>79.18172000000001</v>
      </c>
      <c r="L35" s="7">
        <f t="shared" si="3"/>
        <v>0.048221736026951505</v>
      </c>
    </row>
    <row r="36" spans="1:12" ht="12.75">
      <c r="A36">
        <v>35</v>
      </c>
      <c r="B36">
        <v>95</v>
      </c>
      <c r="C36">
        <v>95</v>
      </c>
      <c r="E36">
        <f t="shared" si="4"/>
        <v>79.51093</v>
      </c>
      <c r="F36">
        <f t="shared" si="5"/>
        <v>15.489069999999998</v>
      </c>
      <c r="G36">
        <v>21.09801</v>
      </c>
      <c r="H36" s="6">
        <f t="shared" si="0"/>
        <v>-5.6089400000000005</v>
      </c>
      <c r="I36">
        <v>0.43658</v>
      </c>
      <c r="J36" s="6">
        <f t="shared" si="1"/>
        <v>-6.045520000000001</v>
      </c>
      <c r="K36" s="6">
        <f t="shared" si="2"/>
        <v>94.56342000000001</v>
      </c>
      <c r="L36" s="7">
        <f t="shared" si="3"/>
        <v>0.0046167957969370415</v>
      </c>
    </row>
    <row r="37" spans="1:12" ht="12.75">
      <c r="A37">
        <v>36</v>
      </c>
      <c r="B37">
        <v>64</v>
      </c>
      <c r="C37">
        <v>64</v>
      </c>
      <c r="E37">
        <f t="shared" si="4"/>
        <v>80.69926000000001</v>
      </c>
      <c r="F37">
        <f t="shared" si="5"/>
        <v>-16.69926000000001</v>
      </c>
      <c r="G37">
        <v>-17.34283</v>
      </c>
      <c r="H37" s="6">
        <f t="shared" si="0"/>
        <v>0.6435699999999898</v>
      </c>
      <c r="I37">
        <v>-4.53735</v>
      </c>
      <c r="J37" s="6">
        <f t="shared" si="1"/>
        <v>5.18091999999999</v>
      </c>
      <c r="K37" s="6">
        <f t="shared" si="2"/>
        <v>68.53734999999999</v>
      </c>
      <c r="L37" s="7">
        <f t="shared" si="3"/>
        <v>-0.06620258880741654</v>
      </c>
    </row>
    <row r="38" spans="1:12" ht="12.75">
      <c r="A38">
        <v>37</v>
      </c>
      <c r="B38">
        <v>60</v>
      </c>
      <c r="C38">
        <v>60</v>
      </c>
      <c r="E38">
        <f t="shared" si="4"/>
        <v>81.88759</v>
      </c>
      <c r="F38">
        <f t="shared" si="5"/>
        <v>-21.887590000000003</v>
      </c>
      <c r="G38">
        <v>-22.76053</v>
      </c>
      <c r="H38" s="6">
        <f t="shared" si="0"/>
        <v>0.8729399999999963</v>
      </c>
      <c r="I38">
        <v>4.78121</v>
      </c>
      <c r="J38" s="6">
        <f t="shared" si="1"/>
        <v>-3.9082700000000035</v>
      </c>
      <c r="K38" s="6">
        <f t="shared" si="2"/>
        <v>55.21879</v>
      </c>
      <c r="L38" s="7">
        <f t="shared" si="3"/>
        <v>0.08658664921849975</v>
      </c>
    </row>
    <row r="39" spans="1:12" ht="12.75">
      <c r="A39">
        <v>38</v>
      </c>
      <c r="B39">
        <v>32</v>
      </c>
      <c r="C39">
        <v>32</v>
      </c>
      <c r="E39">
        <f t="shared" si="4"/>
        <v>83.07592</v>
      </c>
      <c r="F39">
        <f t="shared" si="5"/>
        <v>-51.075919999999996</v>
      </c>
      <c r="G39">
        <v>-43.76029</v>
      </c>
      <c r="H39" s="6">
        <f t="shared" si="0"/>
        <v>-7.315629999999999</v>
      </c>
      <c r="I39">
        <v>-8.68027</v>
      </c>
      <c r="J39" s="6">
        <f t="shared" si="1"/>
        <v>1.3646400000000014</v>
      </c>
      <c r="K39" s="6">
        <f t="shared" si="2"/>
        <v>40.68027000000001</v>
      </c>
      <c r="L39" s="7">
        <f t="shared" si="3"/>
        <v>-0.21337788564333535</v>
      </c>
    </row>
    <row r="40" spans="1:12" ht="12.75">
      <c r="A40">
        <v>39</v>
      </c>
      <c r="B40">
        <v>102</v>
      </c>
      <c r="C40">
        <v>102</v>
      </c>
      <c r="E40">
        <f t="shared" si="4"/>
        <v>84.26425</v>
      </c>
      <c r="F40">
        <f t="shared" si="5"/>
        <v>17.735749999999996</v>
      </c>
      <c r="G40">
        <v>23.39772</v>
      </c>
      <c r="H40" s="6">
        <f t="shared" si="0"/>
        <v>-5.661970000000004</v>
      </c>
      <c r="I40">
        <v>-6.18147</v>
      </c>
      <c r="J40" s="6">
        <f t="shared" si="1"/>
        <v>0.5194999999999963</v>
      </c>
      <c r="K40" s="6">
        <f t="shared" si="2"/>
        <v>108.18146999999999</v>
      </c>
      <c r="L40" s="7">
        <f t="shared" si="3"/>
        <v>-0.057139822559260756</v>
      </c>
    </row>
    <row r="41" spans="1:12" ht="12.75">
      <c r="A41">
        <v>40</v>
      </c>
      <c r="B41">
        <v>79</v>
      </c>
      <c r="C41">
        <v>79</v>
      </c>
      <c r="E41">
        <f t="shared" si="4"/>
        <v>85.45258000000001</v>
      </c>
      <c r="F41">
        <f t="shared" si="5"/>
        <v>-6.452580000000012</v>
      </c>
      <c r="G41">
        <v>-14.55644</v>
      </c>
      <c r="H41" s="6">
        <f t="shared" si="0"/>
        <v>8.103859999999989</v>
      </c>
      <c r="I41">
        <v>9.31267</v>
      </c>
      <c r="J41" s="6">
        <f t="shared" si="1"/>
        <v>-1.2088100000000122</v>
      </c>
      <c r="K41" s="6">
        <f t="shared" si="2"/>
        <v>69.68732999999999</v>
      </c>
      <c r="L41" s="7">
        <f t="shared" si="3"/>
        <v>0.13363505245501603</v>
      </c>
    </row>
    <row r="42" spans="1:12" ht="12.75">
      <c r="A42">
        <v>41</v>
      </c>
      <c r="B42">
        <v>89</v>
      </c>
      <c r="C42">
        <v>89</v>
      </c>
      <c r="E42">
        <f t="shared" si="4"/>
        <v>86.64090999999999</v>
      </c>
      <c r="F42">
        <f t="shared" si="5"/>
        <v>2.359090000000009</v>
      </c>
      <c r="G42">
        <v>11.37399</v>
      </c>
      <c r="H42" s="6">
        <f t="shared" si="0"/>
        <v>-9.01489999999999</v>
      </c>
      <c r="I42">
        <v>-10.45385</v>
      </c>
      <c r="J42" s="6">
        <f t="shared" si="1"/>
        <v>1.438950000000009</v>
      </c>
      <c r="K42" s="6">
        <f t="shared" si="2"/>
        <v>99.45385</v>
      </c>
      <c r="L42" s="7">
        <f t="shared" si="3"/>
        <v>-0.10511257231369125</v>
      </c>
    </row>
    <row r="43" spans="1:12" ht="12.75">
      <c r="A43">
        <v>42</v>
      </c>
      <c r="B43">
        <v>102</v>
      </c>
      <c r="C43">
        <v>102</v>
      </c>
      <c r="E43">
        <f t="shared" si="4"/>
        <v>87.82924</v>
      </c>
      <c r="F43">
        <f t="shared" si="5"/>
        <v>14.170760000000001</v>
      </c>
      <c r="G43">
        <v>25.39854</v>
      </c>
      <c r="H43" s="6">
        <f t="shared" si="0"/>
        <v>-11.22778</v>
      </c>
      <c r="I43">
        <v>-10.34885</v>
      </c>
      <c r="J43" s="6">
        <f t="shared" si="1"/>
        <v>-0.8789299999999987</v>
      </c>
      <c r="K43" s="6">
        <f t="shared" si="2"/>
        <v>112.34885</v>
      </c>
      <c r="L43" s="7">
        <f t="shared" si="3"/>
        <v>-0.0921135374327374</v>
      </c>
    </row>
    <row r="44" spans="1:12" ht="12.75">
      <c r="A44">
        <v>43</v>
      </c>
      <c r="B44">
        <v>125</v>
      </c>
      <c r="C44">
        <v>125</v>
      </c>
      <c r="E44">
        <f t="shared" si="4"/>
        <v>89.01757</v>
      </c>
      <c r="F44">
        <f t="shared" si="5"/>
        <v>35.982429999999994</v>
      </c>
      <c r="G44">
        <v>33.04898</v>
      </c>
      <c r="H44" s="6">
        <f t="shared" si="0"/>
        <v>2.9334499999999935</v>
      </c>
      <c r="I44">
        <v>3.75734</v>
      </c>
      <c r="J44" s="6">
        <f t="shared" si="1"/>
        <v>-0.8238900000000067</v>
      </c>
      <c r="K44" s="6">
        <f t="shared" si="2"/>
        <v>121.24265999999999</v>
      </c>
      <c r="L44" s="7">
        <f t="shared" si="3"/>
        <v>0.03099024716217884</v>
      </c>
    </row>
    <row r="45" spans="1:12" ht="12.75">
      <c r="A45">
        <v>44</v>
      </c>
      <c r="B45">
        <v>80</v>
      </c>
      <c r="C45">
        <v>80</v>
      </c>
      <c r="E45">
        <f t="shared" si="4"/>
        <v>90.2059</v>
      </c>
      <c r="F45">
        <f t="shared" si="5"/>
        <v>-10.2059</v>
      </c>
      <c r="G45">
        <v>-10.6737</v>
      </c>
      <c r="H45" s="6">
        <f t="shared" si="0"/>
        <v>0.46780000000000044</v>
      </c>
      <c r="I45">
        <v>-2.23928</v>
      </c>
      <c r="J45" s="6">
        <f t="shared" si="1"/>
        <v>2.7070800000000004</v>
      </c>
      <c r="K45" s="6">
        <f t="shared" si="2"/>
        <v>82.23928000000001</v>
      </c>
      <c r="L45" s="7">
        <f t="shared" si="3"/>
        <v>-0.027228837606555013</v>
      </c>
    </row>
    <row r="46" spans="1:12" ht="12.75">
      <c r="A46">
        <v>45</v>
      </c>
      <c r="B46">
        <v>74</v>
      </c>
      <c r="C46">
        <v>74</v>
      </c>
      <c r="E46">
        <f t="shared" si="4"/>
        <v>91.39423</v>
      </c>
      <c r="F46">
        <f t="shared" si="5"/>
        <v>-17.394229999999993</v>
      </c>
      <c r="G46">
        <v>-15.00032</v>
      </c>
      <c r="H46" s="6">
        <f t="shared" si="0"/>
        <v>-2.393909999999993</v>
      </c>
      <c r="I46">
        <v>1.22224</v>
      </c>
      <c r="J46" s="6">
        <f t="shared" si="1"/>
        <v>-3.616149999999993</v>
      </c>
      <c r="K46" s="6">
        <f t="shared" si="2"/>
        <v>72.77776</v>
      </c>
      <c r="L46" s="7">
        <f t="shared" si="3"/>
        <v>0.016794141506965853</v>
      </c>
    </row>
    <row r="47" spans="1:12" ht="12.75">
      <c r="A47">
        <v>46</v>
      </c>
      <c r="B47">
        <v>145</v>
      </c>
      <c r="C47">
        <v>145</v>
      </c>
      <c r="E47">
        <f t="shared" si="4"/>
        <v>92.58256</v>
      </c>
      <c r="F47">
        <f t="shared" si="5"/>
        <v>52.41744</v>
      </c>
      <c r="G47">
        <v>48.4923</v>
      </c>
      <c r="H47" s="6">
        <f t="shared" si="0"/>
        <v>3.925139999999999</v>
      </c>
      <c r="I47">
        <v>0.73991</v>
      </c>
      <c r="J47" s="6">
        <f t="shared" si="1"/>
        <v>3.185229999999999</v>
      </c>
      <c r="K47" s="6">
        <f t="shared" si="2"/>
        <v>144.26009</v>
      </c>
      <c r="L47" s="7">
        <f t="shared" si="3"/>
        <v>0.005128999988839664</v>
      </c>
    </row>
    <row r="48" spans="1:12" ht="12.75">
      <c r="A48">
        <v>47</v>
      </c>
      <c r="B48">
        <v>123</v>
      </c>
      <c r="C48">
        <v>123</v>
      </c>
      <c r="E48">
        <f t="shared" si="4"/>
        <v>93.77089000000001</v>
      </c>
      <c r="F48">
        <f t="shared" si="5"/>
        <v>29.22910999999999</v>
      </c>
      <c r="G48">
        <v>38.6078</v>
      </c>
      <c r="H48" s="6">
        <f t="shared" si="0"/>
        <v>-9.378690000000006</v>
      </c>
      <c r="I48">
        <v>-6.83651</v>
      </c>
      <c r="J48" s="6">
        <f t="shared" si="1"/>
        <v>-2.5421800000000063</v>
      </c>
      <c r="K48" s="6">
        <f t="shared" si="2"/>
        <v>129.83650999999998</v>
      </c>
      <c r="L48" s="7">
        <f t="shared" si="3"/>
        <v>-0.05265475789514041</v>
      </c>
    </row>
    <row r="49" spans="1:12" ht="12.75">
      <c r="A49">
        <v>48</v>
      </c>
      <c r="B49">
        <v>107</v>
      </c>
      <c r="C49">
        <v>107</v>
      </c>
      <c r="E49">
        <f t="shared" si="4"/>
        <v>94.95922</v>
      </c>
      <c r="F49">
        <f t="shared" si="5"/>
        <v>12.040779999999998</v>
      </c>
      <c r="G49">
        <v>19.104</v>
      </c>
      <c r="H49" s="6">
        <f t="shared" si="0"/>
        <v>-7.063220000000001</v>
      </c>
      <c r="I49">
        <v>-7.05718</v>
      </c>
      <c r="J49" s="6">
        <f t="shared" si="1"/>
        <v>-0.006040000000001378</v>
      </c>
      <c r="K49" s="6">
        <f t="shared" si="2"/>
        <v>114.05717999999999</v>
      </c>
      <c r="L49" s="7">
        <f t="shared" si="3"/>
        <v>-0.06187405299692653</v>
      </c>
    </row>
    <row r="50" spans="1:12" ht="12.75">
      <c r="A50">
        <v>49</v>
      </c>
      <c r="B50">
        <v>101</v>
      </c>
      <c r="C50">
        <v>101</v>
      </c>
      <c r="E50">
        <f t="shared" si="4"/>
        <v>96.14755</v>
      </c>
      <c r="F50">
        <f t="shared" si="5"/>
        <v>4.852450000000005</v>
      </c>
      <c r="G50">
        <v>1.25546</v>
      </c>
      <c r="H50" s="6">
        <f t="shared" si="0"/>
        <v>3.5969900000000044</v>
      </c>
      <c r="I50">
        <v>1.34787</v>
      </c>
      <c r="J50" s="6">
        <f t="shared" si="1"/>
        <v>2.2491200000000044</v>
      </c>
      <c r="K50" s="6">
        <f t="shared" si="2"/>
        <v>99.65213</v>
      </c>
      <c r="L50" s="7">
        <f t="shared" si="3"/>
        <v>0.013525752033599285</v>
      </c>
    </row>
    <row r="51" spans="1:12" ht="12.75">
      <c r="A51">
        <v>50</v>
      </c>
      <c r="B51">
        <v>89</v>
      </c>
      <c r="C51">
        <v>89</v>
      </c>
      <c r="E51">
        <f t="shared" si="4"/>
        <v>97.33588</v>
      </c>
      <c r="F51">
        <f t="shared" si="5"/>
        <v>-8.335880000000003</v>
      </c>
      <c r="G51">
        <v>-9.55592</v>
      </c>
      <c r="H51" s="6">
        <f t="shared" si="0"/>
        <v>1.2200399999999973</v>
      </c>
      <c r="I51">
        <v>6.3874</v>
      </c>
      <c r="J51" s="6">
        <f t="shared" si="1"/>
        <v>-5.167360000000003</v>
      </c>
      <c r="K51" s="6">
        <f t="shared" si="2"/>
        <v>82.6126</v>
      </c>
      <c r="L51" s="7">
        <f t="shared" si="3"/>
        <v>0.07731750362535496</v>
      </c>
    </row>
    <row r="52" spans="1:12" ht="12.75">
      <c r="A52">
        <v>51</v>
      </c>
      <c r="B52">
        <v>102</v>
      </c>
      <c r="C52">
        <v>102</v>
      </c>
      <c r="E52">
        <f t="shared" si="4"/>
        <v>98.52421000000001</v>
      </c>
      <c r="F52">
        <f t="shared" si="5"/>
        <v>3.4757899999999893</v>
      </c>
      <c r="G52">
        <v>-1.18481</v>
      </c>
      <c r="H52" s="6">
        <f t="shared" si="0"/>
        <v>4.660599999999989</v>
      </c>
      <c r="I52">
        <v>-2.55938</v>
      </c>
      <c r="J52" s="6">
        <f t="shared" si="1"/>
        <v>7.219979999999989</v>
      </c>
      <c r="K52" s="6">
        <f t="shared" si="2"/>
        <v>104.55937999999999</v>
      </c>
      <c r="L52" s="7">
        <f t="shared" si="3"/>
        <v>-0.024477765648572042</v>
      </c>
    </row>
    <row r="53" spans="1:12" ht="12.75">
      <c r="A53">
        <v>52</v>
      </c>
      <c r="B53">
        <v>65</v>
      </c>
      <c r="C53">
        <v>65</v>
      </c>
      <c r="E53">
        <f t="shared" si="4"/>
        <v>99.71254</v>
      </c>
      <c r="F53">
        <f t="shared" si="5"/>
        <v>-34.712540000000004</v>
      </c>
      <c r="G53">
        <v>-38.54499</v>
      </c>
      <c r="H53" s="6">
        <f t="shared" si="0"/>
        <v>3.8324499999999944</v>
      </c>
      <c r="I53">
        <v>12.72535</v>
      </c>
      <c r="J53" s="6">
        <f t="shared" si="1"/>
        <v>-8.892900000000006</v>
      </c>
      <c r="K53" s="6">
        <f t="shared" si="2"/>
        <v>52.27465</v>
      </c>
      <c r="L53" s="7">
        <f t="shared" si="3"/>
        <v>0.24343252417758893</v>
      </c>
    </row>
    <row r="54" spans="1:12" ht="12.75">
      <c r="A54">
        <v>53</v>
      </c>
      <c r="B54" s="2">
        <v>1</v>
      </c>
      <c r="C54" s="2"/>
      <c r="F54"/>
      <c r="G54">
        <v>-34.57889</v>
      </c>
      <c r="H54" s="6">
        <f t="shared" si="0"/>
        <v>34.57889</v>
      </c>
      <c r="I54">
        <v>26.29691</v>
      </c>
      <c r="J54" s="6">
        <f t="shared" si="1"/>
        <v>8.28198</v>
      </c>
      <c r="K54" s="6">
        <f t="shared" si="2"/>
        <v>74.60396</v>
      </c>
      <c r="L54" s="7">
        <f t="shared" si="3"/>
        <v>-0.9865958857948023</v>
      </c>
    </row>
    <row r="55" spans="1:12" ht="12.75">
      <c r="A55">
        <v>54</v>
      </c>
      <c r="B55">
        <v>62</v>
      </c>
      <c r="C55">
        <v>62</v>
      </c>
      <c r="E55">
        <f t="shared" si="4"/>
        <v>102.0892</v>
      </c>
      <c r="F55">
        <f t="shared" si="5"/>
        <v>-40.089200000000005</v>
      </c>
      <c r="G55">
        <v>-39.4425</v>
      </c>
      <c r="H55" s="6">
        <f t="shared" si="0"/>
        <v>-0.6467000000000027</v>
      </c>
      <c r="I55">
        <v>6.60876</v>
      </c>
      <c r="J55" s="6">
        <f t="shared" si="1"/>
        <v>-7.255460000000003</v>
      </c>
      <c r="K55" s="6">
        <f t="shared" si="2"/>
        <v>55.39123999999999</v>
      </c>
      <c r="L55" s="7">
        <f t="shared" si="3"/>
        <v>0.1193105624643899</v>
      </c>
    </row>
    <row r="56" spans="1:12" ht="12.75">
      <c r="A56">
        <v>55</v>
      </c>
      <c r="B56">
        <v>143</v>
      </c>
      <c r="C56">
        <v>143</v>
      </c>
      <c r="E56">
        <f t="shared" si="4"/>
        <v>103.27753000000001</v>
      </c>
      <c r="F56">
        <f t="shared" si="5"/>
        <v>39.72246999999999</v>
      </c>
      <c r="G56">
        <v>32.38794</v>
      </c>
      <c r="H56" s="6">
        <f t="shared" si="0"/>
        <v>7.334529999999987</v>
      </c>
      <c r="I56">
        <v>1.1897</v>
      </c>
      <c r="J56" s="6">
        <f t="shared" si="1"/>
        <v>6.1448299999999865</v>
      </c>
      <c r="K56" s="6">
        <f t="shared" si="2"/>
        <v>141.81029999999998</v>
      </c>
      <c r="L56" s="7">
        <f t="shared" si="3"/>
        <v>0.00838937651214345</v>
      </c>
    </row>
    <row r="57" spans="1:12" ht="12.75">
      <c r="A57">
        <v>56</v>
      </c>
      <c r="B57">
        <v>138</v>
      </c>
      <c r="C57">
        <v>138</v>
      </c>
      <c r="E57">
        <f t="shared" si="4"/>
        <v>104.46585999999999</v>
      </c>
      <c r="F57">
        <f t="shared" si="5"/>
        <v>33.53414000000001</v>
      </c>
      <c r="G57">
        <v>38.59766</v>
      </c>
      <c r="H57" s="6">
        <f t="shared" si="0"/>
        <v>-5.06351999999999</v>
      </c>
      <c r="I57">
        <v>-1.18726</v>
      </c>
      <c r="J57" s="6">
        <f t="shared" si="1"/>
        <v>-3.8762599999999896</v>
      </c>
      <c r="K57" s="6">
        <f t="shared" si="2"/>
        <v>139.18726</v>
      </c>
      <c r="L57" s="7">
        <f t="shared" si="3"/>
        <v>-0.008529947352940269</v>
      </c>
    </row>
    <row r="58" spans="1:12" ht="12.75">
      <c r="A58">
        <v>57</v>
      </c>
      <c r="B58">
        <v>132</v>
      </c>
      <c r="C58">
        <v>132</v>
      </c>
      <c r="E58">
        <f t="shared" si="4"/>
        <v>105.65419</v>
      </c>
      <c r="F58">
        <f t="shared" si="5"/>
        <v>26.34581</v>
      </c>
      <c r="G58">
        <v>26.90193</v>
      </c>
      <c r="H58" s="6">
        <f t="shared" si="0"/>
        <v>-0.55612</v>
      </c>
      <c r="I58">
        <v>-3.11154</v>
      </c>
      <c r="J58" s="6">
        <f t="shared" si="1"/>
        <v>2.5554200000000002</v>
      </c>
      <c r="K58" s="6">
        <f t="shared" si="2"/>
        <v>135.11154</v>
      </c>
      <c r="L58" s="7">
        <f t="shared" si="3"/>
        <v>-0.023029417028330747</v>
      </c>
    </row>
    <row r="59" spans="1:12" ht="12.75">
      <c r="A59">
        <v>58</v>
      </c>
      <c r="B59">
        <v>76</v>
      </c>
      <c r="C59">
        <v>76</v>
      </c>
      <c r="E59">
        <f t="shared" si="4"/>
        <v>106.84252000000001</v>
      </c>
      <c r="F59">
        <f t="shared" si="5"/>
        <v>-30.842520000000007</v>
      </c>
      <c r="G59">
        <v>-32.48887</v>
      </c>
      <c r="H59" s="6">
        <f t="shared" si="0"/>
        <v>1.646349999999991</v>
      </c>
      <c r="I59">
        <v>3.0576</v>
      </c>
      <c r="J59" s="6">
        <f t="shared" si="1"/>
        <v>-1.4112500000000088</v>
      </c>
      <c r="K59" s="6">
        <f t="shared" si="2"/>
        <v>72.94239999999999</v>
      </c>
      <c r="L59" s="7">
        <f t="shared" si="3"/>
        <v>0.04191800653666466</v>
      </c>
    </row>
    <row r="60" spans="1:12" ht="12.75">
      <c r="A60">
        <v>59</v>
      </c>
      <c r="B60">
        <v>121</v>
      </c>
      <c r="C60">
        <v>121</v>
      </c>
      <c r="E60">
        <f t="shared" si="4"/>
        <v>108.03085000000002</v>
      </c>
      <c r="F60">
        <f t="shared" si="5"/>
        <v>12.969149999999985</v>
      </c>
      <c r="G60">
        <v>19.68351</v>
      </c>
      <c r="H60" s="6">
        <f t="shared" si="0"/>
        <v>-6.714360000000013</v>
      </c>
      <c r="I60">
        <v>-7.7729</v>
      </c>
      <c r="J60" s="6">
        <f t="shared" si="1"/>
        <v>1.0585399999999865</v>
      </c>
      <c r="K60" s="6">
        <f t="shared" si="2"/>
        <v>128.7729</v>
      </c>
      <c r="L60" s="7">
        <f t="shared" si="3"/>
        <v>-0.06036130272751482</v>
      </c>
    </row>
    <row r="61" spans="1:12" ht="12.75">
      <c r="A61">
        <v>60</v>
      </c>
      <c r="B61">
        <v>100</v>
      </c>
      <c r="C61">
        <v>100</v>
      </c>
      <c r="E61">
        <f t="shared" si="4"/>
        <v>109.21918</v>
      </c>
      <c r="F61">
        <f t="shared" si="5"/>
        <v>-9.219179999999994</v>
      </c>
      <c r="G61">
        <v>-4.06841</v>
      </c>
      <c r="H61" s="6">
        <f t="shared" si="0"/>
        <v>-5.150769999999994</v>
      </c>
      <c r="I61">
        <v>-3.86139</v>
      </c>
      <c r="J61" s="6">
        <f t="shared" si="1"/>
        <v>-1.2893799999999942</v>
      </c>
      <c r="K61" s="6">
        <f t="shared" si="2"/>
        <v>103.86139</v>
      </c>
      <c r="L61" s="7">
        <f t="shared" si="3"/>
        <v>-0.037178300810339626</v>
      </c>
    </row>
    <row r="62" spans="1:12" ht="12.75">
      <c r="A62">
        <v>61</v>
      </c>
      <c r="B62">
        <v>151</v>
      </c>
      <c r="C62">
        <v>151</v>
      </c>
      <c r="E62">
        <f t="shared" si="4"/>
        <v>110.40751</v>
      </c>
      <c r="F62">
        <f t="shared" si="5"/>
        <v>40.59249</v>
      </c>
      <c r="G62">
        <v>33.31594</v>
      </c>
      <c r="H62" s="6">
        <f t="shared" si="0"/>
        <v>7.27655</v>
      </c>
      <c r="I62">
        <v>5.14503</v>
      </c>
      <c r="J62" s="6">
        <f t="shared" si="1"/>
        <v>2.13152</v>
      </c>
      <c r="K62" s="6">
        <f t="shared" si="2"/>
        <v>145.85497</v>
      </c>
      <c r="L62" s="7">
        <f t="shared" si="3"/>
        <v>0.03527497211785098</v>
      </c>
    </row>
    <row r="63" spans="1:12" ht="12.75">
      <c r="A63">
        <v>62</v>
      </c>
      <c r="B63">
        <v>121</v>
      </c>
      <c r="C63">
        <v>121</v>
      </c>
      <c r="E63">
        <f t="shared" si="4"/>
        <v>111.59584000000001</v>
      </c>
      <c r="F63">
        <f t="shared" si="5"/>
        <v>9.40415999999999</v>
      </c>
      <c r="G63">
        <v>13.9344</v>
      </c>
      <c r="H63" s="6">
        <f t="shared" si="0"/>
        <v>-4.53024000000001</v>
      </c>
      <c r="I63">
        <v>-2.44931</v>
      </c>
      <c r="J63" s="6">
        <f t="shared" si="1"/>
        <v>-2.0809300000000097</v>
      </c>
      <c r="K63" s="6">
        <f t="shared" si="2"/>
        <v>123.44931</v>
      </c>
      <c r="L63" s="7">
        <f t="shared" si="3"/>
        <v>-0.01984061312290848</v>
      </c>
    </row>
    <row r="64" spans="1:12" ht="12.75">
      <c r="A64">
        <v>63</v>
      </c>
      <c r="B64">
        <v>169</v>
      </c>
      <c r="C64">
        <v>169</v>
      </c>
      <c r="E64">
        <f t="shared" si="4"/>
        <v>112.78417000000002</v>
      </c>
      <c r="F64">
        <f t="shared" si="5"/>
        <v>56.21582999999998</v>
      </c>
      <c r="G64">
        <v>49.84284</v>
      </c>
      <c r="H64" s="6">
        <f t="shared" si="0"/>
        <v>6.37298999999998</v>
      </c>
      <c r="I64">
        <v>3.09458</v>
      </c>
      <c r="J64" s="6">
        <f t="shared" si="1"/>
        <v>3.27840999999998</v>
      </c>
      <c r="K64" s="6">
        <f t="shared" si="2"/>
        <v>165.90542</v>
      </c>
      <c r="L64" s="7">
        <f t="shared" si="3"/>
        <v>0.018652675723312764</v>
      </c>
    </row>
    <row r="65" spans="1:12" ht="12.75">
      <c r="A65">
        <v>64</v>
      </c>
      <c r="B65">
        <v>115</v>
      </c>
      <c r="C65">
        <v>115</v>
      </c>
      <c r="E65">
        <f t="shared" si="4"/>
        <v>113.9725</v>
      </c>
      <c r="F65">
        <f t="shared" si="5"/>
        <v>1.0275000000000034</v>
      </c>
      <c r="G65">
        <v>2.66622</v>
      </c>
      <c r="H65" s="6">
        <f t="shared" si="0"/>
        <v>-1.6387199999999966</v>
      </c>
      <c r="I65">
        <v>0.74699</v>
      </c>
      <c r="J65" s="6">
        <f t="shared" si="1"/>
        <v>-2.385709999999997</v>
      </c>
      <c r="K65" s="6">
        <f t="shared" si="2"/>
        <v>114.25301</v>
      </c>
      <c r="L65" s="7">
        <f t="shared" si="3"/>
        <v>0.006538033439994244</v>
      </c>
    </row>
    <row r="66" spans="1:12" ht="12.75">
      <c r="A66">
        <v>65</v>
      </c>
      <c r="B66">
        <v>49</v>
      </c>
      <c r="C66">
        <v>49</v>
      </c>
      <c r="E66">
        <f t="shared" si="4"/>
        <v>115.16083</v>
      </c>
      <c r="F66">
        <f t="shared" si="5"/>
        <v>-66.16083</v>
      </c>
      <c r="G66">
        <v>-55.53131</v>
      </c>
      <c r="H66" s="6">
        <f t="shared" si="0"/>
        <v>-10.629520000000007</v>
      </c>
      <c r="I66">
        <v>-13.09459</v>
      </c>
      <c r="J66" s="6">
        <f t="shared" si="1"/>
        <v>2.4650699999999937</v>
      </c>
      <c r="K66" s="6">
        <f t="shared" si="2"/>
        <v>62.09458999999999</v>
      </c>
      <c r="L66" s="7">
        <f t="shared" si="3"/>
        <v>-0.21088133442865137</v>
      </c>
    </row>
    <row r="67" spans="1:12" ht="12.75">
      <c r="A67">
        <v>66</v>
      </c>
      <c r="B67">
        <v>61</v>
      </c>
      <c r="C67">
        <v>61</v>
      </c>
      <c r="E67">
        <f t="shared" si="4"/>
        <v>116.34916000000001</v>
      </c>
      <c r="F67">
        <f t="shared" si="5"/>
        <v>-55.34916000000001</v>
      </c>
      <c r="G67">
        <v>-45.49711</v>
      </c>
      <c r="H67" s="6">
        <f aca="true" t="shared" si="6" ref="H67:H88">F67-G67</f>
        <v>-9.852050000000013</v>
      </c>
      <c r="I67">
        <v>-8.86267</v>
      </c>
      <c r="J67" s="6">
        <f aca="true" t="shared" si="7" ref="J67:J88">H67-I67</f>
        <v>-0.989380000000013</v>
      </c>
      <c r="K67" s="6">
        <f aca="true" t="shared" si="8" ref="K67:K88">G67+J67+$D$2+$D$3*A67</f>
        <v>69.86267</v>
      </c>
      <c r="L67" s="7">
        <f aca="true" t="shared" si="9" ref="L67:L88">(B67-K67)/K67</f>
        <v>-0.12685844958401954</v>
      </c>
    </row>
    <row r="68" spans="1:12" ht="12.75">
      <c r="A68">
        <v>67</v>
      </c>
      <c r="B68">
        <v>103</v>
      </c>
      <c r="C68">
        <v>103</v>
      </c>
      <c r="E68">
        <f aca="true" t="shared" si="10" ref="E68:E88">$D$2+$D$3*A68</f>
        <v>117.53748999999999</v>
      </c>
      <c r="F68">
        <f aca="true" t="shared" si="11" ref="F68:F88">B68-E68</f>
        <v>-14.537489999999991</v>
      </c>
      <c r="G68">
        <v>-16.29772</v>
      </c>
      <c r="H68" s="6">
        <f t="shared" si="6"/>
        <v>1.7602300000000106</v>
      </c>
      <c r="I68">
        <v>1.84119</v>
      </c>
      <c r="J68" s="6">
        <f t="shared" si="7"/>
        <v>-0.08095999999998948</v>
      </c>
      <c r="K68" s="6">
        <f t="shared" si="8"/>
        <v>101.15881</v>
      </c>
      <c r="L68" s="7">
        <f t="shared" si="9"/>
        <v>0.018200985163823076</v>
      </c>
    </row>
    <row r="69" spans="1:12" ht="12.75">
      <c r="A69">
        <v>68</v>
      </c>
      <c r="B69">
        <v>143</v>
      </c>
      <c r="C69">
        <v>143</v>
      </c>
      <c r="E69">
        <f t="shared" si="10"/>
        <v>118.72582</v>
      </c>
      <c r="F69">
        <f t="shared" si="11"/>
        <v>24.27418</v>
      </c>
      <c r="G69">
        <v>18.36049</v>
      </c>
      <c r="H69" s="6">
        <f t="shared" si="6"/>
        <v>5.9136900000000026</v>
      </c>
      <c r="I69">
        <v>5.43459</v>
      </c>
      <c r="J69" s="6">
        <f t="shared" si="7"/>
        <v>0.4791000000000025</v>
      </c>
      <c r="K69" s="6">
        <f t="shared" si="8"/>
        <v>137.56541</v>
      </c>
      <c r="L69" s="7">
        <f t="shared" si="9"/>
        <v>0.03950549778465375</v>
      </c>
    </row>
    <row r="70" spans="1:12" ht="12.75">
      <c r="A70">
        <v>69</v>
      </c>
      <c r="B70">
        <v>142</v>
      </c>
      <c r="C70">
        <v>142</v>
      </c>
      <c r="E70">
        <f t="shared" si="10"/>
        <v>119.91415</v>
      </c>
      <c r="F70">
        <f t="shared" si="11"/>
        <v>22.085849999999994</v>
      </c>
      <c r="G70">
        <v>19.4809</v>
      </c>
      <c r="H70" s="6">
        <f t="shared" si="6"/>
        <v>2.604949999999995</v>
      </c>
      <c r="I70">
        <v>3.86279</v>
      </c>
      <c r="J70" s="6">
        <f t="shared" si="7"/>
        <v>-1.2578400000000047</v>
      </c>
      <c r="K70" s="6">
        <f t="shared" si="8"/>
        <v>138.13720999999998</v>
      </c>
      <c r="L70" s="7">
        <f t="shared" si="9"/>
        <v>0.02796342853601878</v>
      </c>
    </row>
    <row r="71" spans="1:12" ht="12.75">
      <c r="A71">
        <v>70</v>
      </c>
      <c r="B71">
        <v>133</v>
      </c>
      <c r="C71">
        <v>133</v>
      </c>
      <c r="E71">
        <f t="shared" si="10"/>
        <v>121.10248000000001</v>
      </c>
      <c r="F71">
        <f t="shared" si="11"/>
        <v>11.897519999999986</v>
      </c>
      <c r="G71">
        <v>10.78063</v>
      </c>
      <c r="H71" s="6">
        <f t="shared" si="6"/>
        <v>1.1168899999999855</v>
      </c>
      <c r="I71">
        <v>0.27966</v>
      </c>
      <c r="J71" s="6">
        <f t="shared" si="7"/>
        <v>0.8372299999999855</v>
      </c>
      <c r="K71" s="6">
        <f t="shared" si="8"/>
        <v>132.72034</v>
      </c>
      <c r="L71" s="7">
        <f t="shared" si="9"/>
        <v>0.002107137459111444</v>
      </c>
    </row>
    <row r="72" spans="1:12" ht="12.75">
      <c r="A72">
        <v>71</v>
      </c>
      <c r="B72">
        <v>117</v>
      </c>
      <c r="C72">
        <v>117</v>
      </c>
      <c r="E72">
        <f t="shared" si="10"/>
        <v>122.29081</v>
      </c>
      <c r="F72">
        <f t="shared" si="11"/>
        <v>-5.290809999999993</v>
      </c>
      <c r="G72">
        <v>-3.64437</v>
      </c>
      <c r="H72" s="6">
        <f t="shared" si="6"/>
        <v>-1.6464399999999935</v>
      </c>
      <c r="I72">
        <v>-1.71452</v>
      </c>
      <c r="J72" s="6">
        <f t="shared" si="7"/>
        <v>0.06808000000000658</v>
      </c>
      <c r="K72" s="6">
        <f t="shared" si="8"/>
        <v>118.71452000000001</v>
      </c>
      <c r="L72" s="7">
        <f t="shared" si="9"/>
        <v>-0.014442378236461785</v>
      </c>
    </row>
    <row r="73" spans="1:12" ht="12.75">
      <c r="A73">
        <v>72</v>
      </c>
      <c r="B73">
        <v>157</v>
      </c>
      <c r="C73">
        <v>157</v>
      </c>
      <c r="E73">
        <f t="shared" si="10"/>
        <v>123.47914</v>
      </c>
      <c r="F73">
        <f t="shared" si="11"/>
        <v>33.52086</v>
      </c>
      <c r="G73">
        <v>31.85906</v>
      </c>
      <c r="H73" s="6">
        <f t="shared" si="6"/>
        <v>1.6617999999999995</v>
      </c>
      <c r="I73">
        <v>2.18753</v>
      </c>
      <c r="J73" s="6">
        <f t="shared" si="7"/>
        <v>-0.5257300000000007</v>
      </c>
      <c r="K73" s="6">
        <f t="shared" si="8"/>
        <v>154.81247000000002</v>
      </c>
      <c r="L73" s="7">
        <f t="shared" si="9"/>
        <v>0.014130192483848237</v>
      </c>
    </row>
    <row r="74" spans="1:12" ht="12.75">
      <c r="A74">
        <v>73</v>
      </c>
      <c r="B74">
        <v>130</v>
      </c>
      <c r="C74">
        <v>130</v>
      </c>
      <c r="E74">
        <f t="shared" si="10"/>
        <v>124.66747000000001</v>
      </c>
      <c r="F74">
        <f t="shared" si="11"/>
        <v>5.332529999999991</v>
      </c>
      <c r="G74">
        <v>-0.39371</v>
      </c>
      <c r="H74" s="6">
        <f t="shared" si="6"/>
        <v>5.726239999999992</v>
      </c>
      <c r="I74">
        <v>5.57346</v>
      </c>
      <c r="J74" s="6">
        <f t="shared" si="7"/>
        <v>0.15277999999999192</v>
      </c>
      <c r="K74" s="6">
        <f t="shared" si="8"/>
        <v>124.42653999999999</v>
      </c>
      <c r="L74" s="7">
        <f t="shared" si="9"/>
        <v>0.044793176761163754</v>
      </c>
    </row>
    <row r="75" spans="1:12" ht="12.75">
      <c r="A75">
        <v>74</v>
      </c>
      <c r="B75">
        <v>88</v>
      </c>
      <c r="C75">
        <v>88</v>
      </c>
      <c r="E75">
        <f t="shared" si="10"/>
        <v>125.85580000000002</v>
      </c>
      <c r="F75">
        <f t="shared" si="11"/>
        <v>-37.855800000000016</v>
      </c>
      <c r="G75">
        <v>-42.16797</v>
      </c>
      <c r="H75" s="6">
        <f t="shared" si="6"/>
        <v>4.3121699999999805</v>
      </c>
      <c r="I75">
        <v>4.23601</v>
      </c>
      <c r="J75" s="6">
        <f t="shared" si="7"/>
        <v>0.07615999999998024</v>
      </c>
      <c r="K75" s="6">
        <f t="shared" si="8"/>
        <v>83.76398999999999</v>
      </c>
      <c r="L75" s="7">
        <f t="shared" si="9"/>
        <v>0.05057077629659246</v>
      </c>
    </row>
    <row r="76" spans="1:12" ht="12.75">
      <c r="A76">
        <v>75</v>
      </c>
      <c r="B76">
        <v>86</v>
      </c>
      <c r="C76">
        <v>86</v>
      </c>
      <c r="E76">
        <f t="shared" si="10"/>
        <v>127.04413</v>
      </c>
      <c r="F76">
        <f t="shared" si="11"/>
        <v>-41.044129999999996</v>
      </c>
      <c r="G76">
        <v>-42.12594</v>
      </c>
      <c r="H76" s="6">
        <f t="shared" si="6"/>
        <v>1.0818100000000044</v>
      </c>
      <c r="I76">
        <v>1.4342</v>
      </c>
      <c r="J76" s="6">
        <f t="shared" si="7"/>
        <v>-0.35238999999999554</v>
      </c>
      <c r="K76" s="6">
        <f t="shared" si="8"/>
        <v>84.56580000000001</v>
      </c>
      <c r="L76" s="7">
        <f t="shared" si="9"/>
        <v>0.016959574674395437</v>
      </c>
    </row>
    <row r="77" spans="1:12" ht="12.75">
      <c r="A77">
        <v>76</v>
      </c>
      <c r="B77">
        <v>148</v>
      </c>
      <c r="C77">
        <v>148</v>
      </c>
      <c r="E77">
        <f t="shared" si="10"/>
        <v>128.23246</v>
      </c>
      <c r="F77">
        <f t="shared" si="11"/>
        <v>19.767539999999997</v>
      </c>
      <c r="G77">
        <v>23.72917</v>
      </c>
      <c r="H77" s="6">
        <f t="shared" si="6"/>
        <v>-3.961630000000003</v>
      </c>
      <c r="I77">
        <v>-5.46786</v>
      </c>
      <c r="J77" s="6">
        <f t="shared" si="7"/>
        <v>1.5062299999999968</v>
      </c>
      <c r="K77" s="6">
        <f t="shared" si="8"/>
        <v>153.46786</v>
      </c>
      <c r="L77" s="7">
        <f t="shared" si="9"/>
        <v>-0.03562869776121203</v>
      </c>
    </row>
    <row r="78" spans="1:12" ht="12.75">
      <c r="A78">
        <v>77</v>
      </c>
      <c r="B78">
        <v>109</v>
      </c>
      <c r="C78">
        <v>109</v>
      </c>
      <c r="E78">
        <f t="shared" si="10"/>
        <v>129.42079</v>
      </c>
      <c r="F78">
        <f t="shared" si="11"/>
        <v>-20.42079000000001</v>
      </c>
      <c r="G78">
        <v>-15.65272</v>
      </c>
      <c r="H78" s="6">
        <f t="shared" si="6"/>
        <v>-4.7680700000000105</v>
      </c>
      <c r="I78">
        <v>-2.38449</v>
      </c>
      <c r="J78" s="6">
        <f t="shared" si="7"/>
        <v>-2.3835800000000105</v>
      </c>
      <c r="K78" s="6">
        <f t="shared" si="8"/>
        <v>111.38449</v>
      </c>
      <c r="L78" s="7">
        <f t="shared" si="9"/>
        <v>-0.021407738186887595</v>
      </c>
    </row>
    <row r="79" spans="1:12" ht="12.75">
      <c r="A79">
        <v>78</v>
      </c>
      <c r="B79">
        <v>163</v>
      </c>
      <c r="C79">
        <v>163</v>
      </c>
      <c r="E79">
        <f t="shared" si="10"/>
        <v>130.60912000000002</v>
      </c>
      <c r="F79">
        <f t="shared" si="11"/>
        <v>32.39087999999998</v>
      </c>
      <c r="G79">
        <v>22.48017</v>
      </c>
      <c r="H79" s="6">
        <f t="shared" si="6"/>
        <v>9.91070999999998</v>
      </c>
      <c r="I79">
        <v>6.42941</v>
      </c>
      <c r="J79" s="6">
        <f t="shared" si="7"/>
        <v>3.4812999999999805</v>
      </c>
      <c r="K79" s="6">
        <f t="shared" si="8"/>
        <v>156.57058999999998</v>
      </c>
      <c r="L79" s="7">
        <f t="shared" si="9"/>
        <v>0.04106396993202886</v>
      </c>
    </row>
    <row r="80" spans="1:12" ht="12.75">
      <c r="A80">
        <v>79</v>
      </c>
      <c r="B80">
        <v>115</v>
      </c>
      <c r="C80">
        <v>115</v>
      </c>
      <c r="E80">
        <f t="shared" si="10"/>
        <v>131.79745</v>
      </c>
      <c r="F80">
        <f t="shared" si="11"/>
        <v>-16.797449999999998</v>
      </c>
      <c r="G80">
        <v>-17.75512</v>
      </c>
      <c r="H80" s="6">
        <f t="shared" si="6"/>
        <v>0.9576700000000038</v>
      </c>
      <c r="I80">
        <v>5.06389</v>
      </c>
      <c r="J80" s="6">
        <f t="shared" si="7"/>
        <v>-4.106219999999996</v>
      </c>
      <c r="K80" s="6">
        <f t="shared" si="8"/>
        <v>109.93611000000001</v>
      </c>
      <c r="L80" s="7">
        <f t="shared" si="9"/>
        <v>0.04606211735161437</v>
      </c>
    </row>
    <row r="81" spans="1:12" ht="12.75">
      <c r="A81">
        <v>80</v>
      </c>
      <c r="B81">
        <v>129</v>
      </c>
      <c r="C81">
        <v>129</v>
      </c>
      <c r="E81">
        <f t="shared" si="10"/>
        <v>132.98578</v>
      </c>
      <c r="F81">
        <f t="shared" si="11"/>
        <v>-3.9857800000000054</v>
      </c>
      <c r="G81">
        <v>-10.72662</v>
      </c>
      <c r="H81" s="6">
        <f t="shared" si="6"/>
        <v>6.740839999999995</v>
      </c>
      <c r="I81">
        <v>3.05382</v>
      </c>
      <c r="J81" s="6">
        <f t="shared" si="7"/>
        <v>3.687019999999995</v>
      </c>
      <c r="K81" s="6">
        <f t="shared" si="8"/>
        <v>125.94618</v>
      </c>
      <c r="L81" s="7">
        <f t="shared" si="9"/>
        <v>0.0242470236096085</v>
      </c>
    </row>
    <row r="82" spans="1:12" ht="12.75">
      <c r="A82">
        <v>81</v>
      </c>
      <c r="B82">
        <v>161</v>
      </c>
      <c r="C82">
        <v>161</v>
      </c>
      <c r="E82">
        <f t="shared" si="10"/>
        <v>134.17411</v>
      </c>
      <c r="F82">
        <f t="shared" si="11"/>
        <v>26.825889999999987</v>
      </c>
      <c r="G82">
        <v>32.44074</v>
      </c>
      <c r="H82" s="6">
        <f t="shared" si="6"/>
        <v>-5.614850000000011</v>
      </c>
      <c r="I82">
        <v>-2.76661</v>
      </c>
      <c r="J82" s="6">
        <f t="shared" si="7"/>
        <v>-2.848240000000011</v>
      </c>
      <c r="K82" s="6">
        <f t="shared" si="8"/>
        <v>163.76661000000001</v>
      </c>
      <c r="L82" s="7">
        <f t="shared" si="9"/>
        <v>-0.01689361463853965</v>
      </c>
    </row>
    <row r="83" spans="1:12" ht="12.75">
      <c r="A83">
        <v>82</v>
      </c>
      <c r="B83">
        <v>153</v>
      </c>
      <c r="C83">
        <v>153</v>
      </c>
      <c r="E83">
        <f t="shared" si="10"/>
        <v>135.36244</v>
      </c>
      <c r="F83">
        <f t="shared" si="11"/>
        <v>17.637560000000008</v>
      </c>
      <c r="G83">
        <v>17.84813</v>
      </c>
      <c r="H83" s="6">
        <f t="shared" si="6"/>
        <v>-0.21056999999999348</v>
      </c>
      <c r="I83">
        <v>-2.10099</v>
      </c>
      <c r="J83" s="6">
        <f t="shared" si="7"/>
        <v>1.8904200000000064</v>
      </c>
      <c r="K83" s="6">
        <f t="shared" si="8"/>
        <v>155.10099000000002</v>
      </c>
      <c r="L83" s="7">
        <f t="shared" si="9"/>
        <v>-0.013545948352747613</v>
      </c>
    </row>
    <row r="84" spans="1:12" ht="12.75">
      <c r="A84">
        <v>83</v>
      </c>
      <c r="B84">
        <v>129</v>
      </c>
      <c r="C84">
        <v>129</v>
      </c>
      <c r="E84">
        <f t="shared" si="10"/>
        <v>136.55077</v>
      </c>
      <c r="F84">
        <f t="shared" si="11"/>
        <v>-7.55077</v>
      </c>
      <c r="G84">
        <v>-8.39818</v>
      </c>
      <c r="H84" s="6">
        <f t="shared" si="6"/>
        <v>0.84741</v>
      </c>
      <c r="I84">
        <v>1.83041</v>
      </c>
      <c r="J84" s="6">
        <f t="shared" si="7"/>
        <v>-0.9830000000000001</v>
      </c>
      <c r="K84" s="6">
        <f t="shared" si="8"/>
        <v>127.16959</v>
      </c>
      <c r="L84" s="7">
        <f t="shared" si="9"/>
        <v>0.014393456800481944</v>
      </c>
    </row>
    <row r="85" spans="1:12" ht="12.75">
      <c r="A85">
        <v>84</v>
      </c>
      <c r="B85">
        <v>119</v>
      </c>
      <c r="C85">
        <v>119</v>
      </c>
      <c r="E85">
        <f t="shared" si="10"/>
        <v>137.7391</v>
      </c>
      <c r="F85">
        <f t="shared" si="11"/>
        <v>-18.739100000000008</v>
      </c>
      <c r="G85">
        <v>-10.17973</v>
      </c>
      <c r="H85" s="6">
        <f t="shared" si="6"/>
        <v>-8.559370000000008</v>
      </c>
      <c r="I85">
        <v>-8.72535</v>
      </c>
      <c r="J85" s="6">
        <f t="shared" si="7"/>
        <v>0.16597999999999224</v>
      </c>
      <c r="K85" s="6">
        <f t="shared" si="8"/>
        <v>127.72534999999999</v>
      </c>
      <c r="L85" s="7">
        <f t="shared" si="9"/>
        <v>-0.06831337710172641</v>
      </c>
    </row>
    <row r="86" spans="1:12" ht="12.75">
      <c r="A86">
        <v>85</v>
      </c>
      <c r="B86">
        <v>158</v>
      </c>
      <c r="C86">
        <v>158</v>
      </c>
      <c r="E86">
        <f t="shared" si="10"/>
        <v>138.92743000000002</v>
      </c>
      <c r="F86">
        <f t="shared" si="11"/>
        <v>19.072569999999985</v>
      </c>
      <c r="G86">
        <v>21.78174</v>
      </c>
      <c r="H86" s="6">
        <f t="shared" si="6"/>
        <v>-2.7091700000000145</v>
      </c>
      <c r="I86">
        <v>-3.97553</v>
      </c>
      <c r="J86" s="6">
        <f t="shared" si="7"/>
        <v>1.2663599999999855</v>
      </c>
      <c r="K86" s="6">
        <f t="shared" si="8"/>
        <v>161.97553</v>
      </c>
      <c r="L86" s="7">
        <f t="shared" si="9"/>
        <v>-0.0245440160004415</v>
      </c>
    </row>
    <row r="87" spans="1:12" ht="12.75">
      <c r="A87">
        <v>86</v>
      </c>
      <c r="B87">
        <v>166</v>
      </c>
      <c r="C87">
        <v>166</v>
      </c>
      <c r="E87">
        <f t="shared" si="10"/>
        <v>140.11576</v>
      </c>
      <c r="F87">
        <f t="shared" si="11"/>
        <v>25.884240000000005</v>
      </c>
      <c r="G87">
        <v>20.43037</v>
      </c>
      <c r="H87" s="6">
        <f t="shared" si="6"/>
        <v>5.4538700000000055</v>
      </c>
      <c r="I87">
        <v>6.16274</v>
      </c>
      <c r="J87" s="6">
        <f t="shared" si="7"/>
        <v>-0.7088699999999948</v>
      </c>
      <c r="K87" s="6">
        <f t="shared" si="8"/>
        <v>159.83726000000001</v>
      </c>
      <c r="L87" s="7">
        <f t="shared" si="9"/>
        <v>0.0385563416189691</v>
      </c>
    </row>
    <row r="88" spans="1:12" ht="12.75">
      <c r="A88">
        <v>87</v>
      </c>
      <c r="B88">
        <v>91</v>
      </c>
      <c r="C88">
        <v>91</v>
      </c>
      <c r="E88">
        <f t="shared" si="10"/>
        <v>141.30409</v>
      </c>
      <c r="F88">
        <f t="shared" si="11"/>
        <v>-50.30409</v>
      </c>
      <c r="G88">
        <v>-51.22706</v>
      </c>
      <c r="H88" s="6">
        <f t="shared" si="6"/>
        <v>0.9229699999999994</v>
      </c>
      <c r="I88">
        <v>0.1216</v>
      </c>
      <c r="J88" s="6">
        <f t="shared" si="7"/>
        <v>0.8013699999999994</v>
      </c>
      <c r="K88" s="6">
        <f t="shared" si="8"/>
        <v>90.8784</v>
      </c>
      <c r="L88" s="7">
        <f t="shared" si="9"/>
        <v>0.0013380517262627954</v>
      </c>
    </row>
    <row r="89" spans="1:12" ht="12.75">
      <c r="A89">
        <v>88</v>
      </c>
      <c r="B89" s="8">
        <v>95</v>
      </c>
      <c r="G89">
        <v>-29.2026</v>
      </c>
      <c r="I89">
        <v>0.29225</v>
      </c>
      <c r="J89" s="6">
        <f aca="true" t="shared" si="12" ref="J89:J94">H89-I89</f>
        <v>-0.29225</v>
      </c>
      <c r="K89" s="6">
        <f aca="true" t="shared" si="13" ref="K89:K101">G89+J89+$D$2+$D$3*A89</f>
        <v>112.99757</v>
      </c>
      <c r="L89" s="7">
        <f aca="true" t="shared" si="14" ref="L89:L94">(B89-K89)/K89</f>
        <v>-0.15927395606825878</v>
      </c>
    </row>
    <row r="90" spans="1:12" ht="12.75">
      <c r="A90">
        <v>89</v>
      </c>
      <c r="B90" s="8">
        <v>78</v>
      </c>
      <c r="G90">
        <v>-19.02232</v>
      </c>
      <c r="I90">
        <v>0.35907</v>
      </c>
      <c r="J90" s="6">
        <f t="shared" si="12"/>
        <v>-0.35907</v>
      </c>
      <c r="K90" s="6">
        <f t="shared" si="13"/>
        <v>124.29936000000001</v>
      </c>
      <c r="L90" s="7">
        <f t="shared" si="14"/>
        <v>-0.3724826901763614</v>
      </c>
    </row>
    <row r="91" spans="1:12" ht="12.75">
      <c r="A91">
        <v>90</v>
      </c>
      <c r="B91" s="8">
        <v>47</v>
      </c>
      <c r="G91">
        <v>11.81251</v>
      </c>
      <c r="I91">
        <v>-0.84863</v>
      </c>
      <c r="J91" s="6">
        <f t="shared" si="12"/>
        <v>0.84863</v>
      </c>
      <c r="K91" s="6">
        <f t="shared" si="13"/>
        <v>157.53021999999999</v>
      </c>
      <c r="L91" s="7">
        <f t="shared" si="14"/>
        <v>-0.701644547947689</v>
      </c>
    </row>
    <row r="92" spans="1:12" ht="12.75">
      <c r="A92">
        <v>91</v>
      </c>
      <c r="B92" s="8">
        <v>130</v>
      </c>
      <c r="G92">
        <v>30.90389</v>
      </c>
      <c r="I92">
        <v>1.02714</v>
      </c>
      <c r="J92" s="6">
        <f t="shared" si="12"/>
        <v>-1.02714</v>
      </c>
      <c r="K92" s="6">
        <f t="shared" si="13"/>
        <v>175.93416000000002</v>
      </c>
      <c r="L92" s="7">
        <f t="shared" si="14"/>
        <v>-0.26108721580845934</v>
      </c>
    </row>
    <row r="93" spans="1:12" ht="12.75">
      <c r="A93">
        <v>92</v>
      </c>
      <c r="B93" s="8">
        <v>86</v>
      </c>
      <c r="G93">
        <v>4.40574</v>
      </c>
      <c r="I93">
        <v>-0.86172</v>
      </c>
      <c r="J93" s="6">
        <f t="shared" si="12"/>
        <v>0.86172</v>
      </c>
      <c r="K93" s="6">
        <f t="shared" si="13"/>
        <v>152.5132</v>
      </c>
      <c r="L93" s="7">
        <f t="shared" si="14"/>
        <v>-0.43611438223052174</v>
      </c>
    </row>
    <row r="94" spans="1:12" ht="12.75">
      <c r="A94">
        <v>93</v>
      </c>
      <c r="B94" s="8">
        <v>91</v>
      </c>
      <c r="G94">
        <v>1.19023</v>
      </c>
      <c r="I94">
        <v>0.43532</v>
      </c>
      <c r="J94" s="6">
        <f t="shared" si="12"/>
        <v>-0.43532</v>
      </c>
      <c r="K94" s="6">
        <f t="shared" si="13"/>
        <v>149.18898000000002</v>
      </c>
      <c r="L94" s="7">
        <f t="shared" si="14"/>
        <v>-0.39003537660757526</v>
      </c>
    </row>
    <row r="95" spans="1:12" ht="12.75">
      <c r="A95">
        <v>94</v>
      </c>
      <c r="G95">
        <v>48.08801</v>
      </c>
      <c r="I95">
        <v>0.09037</v>
      </c>
      <c r="K95" s="6">
        <f t="shared" si="13"/>
        <v>197.71041</v>
      </c>
      <c r="L95" s="12">
        <f>SUM(L2:L94)/93</f>
        <v>-0.04456690183001508</v>
      </c>
    </row>
    <row r="96" spans="1:11" ht="12.75">
      <c r="A96">
        <v>95</v>
      </c>
      <c r="G96">
        <v>2.84865</v>
      </c>
      <c r="I96">
        <v>-0.53415</v>
      </c>
      <c r="K96" s="6">
        <f t="shared" si="13"/>
        <v>153.65938</v>
      </c>
    </row>
    <row r="97" spans="1:11" ht="12.75">
      <c r="A97">
        <v>96</v>
      </c>
      <c r="G97">
        <v>10.31003</v>
      </c>
      <c r="I97">
        <v>0.75623</v>
      </c>
      <c r="K97" s="6">
        <f t="shared" si="13"/>
        <v>162.30909</v>
      </c>
    </row>
    <row r="98" spans="1:11" ht="12.75">
      <c r="A98">
        <v>97</v>
      </c>
      <c r="G98">
        <v>41.81857</v>
      </c>
      <c r="I98">
        <v>-0.70114</v>
      </c>
      <c r="K98" s="6">
        <f t="shared" si="13"/>
        <v>195.00596000000002</v>
      </c>
    </row>
    <row r="99" spans="1:11" ht="12.75">
      <c r="A99">
        <v>98</v>
      </c>
      <c r="G99">
        <v>9.91528</v>
      </c>
      <c r="I99">
        <v>0.4099</v>
      </c>
      <c r="K99" s="6">
        <f t="shared" si="13"/>
        <v>164.291</v>
      </c>
    </row>
    <row r="100" spans="1:11" ht="12.75">
      <c r="A100">
        <v>99</v>
      </c>
      <c r="G100">
        <v>-0.29584</v>
      </c>
      <c r="I100" s="11">
        <v>0.000567271</v>
      </c>
      <c r="K100" s="6">
        <f t="shared" si="13"/>
        <v>155.26821</v>
      </c>
    </row>
    <row r="101" spans="1:11" ht="12.75">
      <c r="A101">
        <v>100</v>
      </c>
      <c r="G101">
        <v>9.3019</v>
      </c>
      <c r="I101">
        <v>-0.38161</v>
      </c>
      <c r="K101" s="6">
        <f t="shared" si="13"/>
        <v>166.05428</v>
      </c>
    </row>
    <row r="102" spans="1:9" ht="12.75">
      <c r="A102">
        <v>101</v>
      </c>
      <c r="G102">
        <v>0.59811</v>
      </c>
      <c r="I102">
        <v>0.60481</v>
      </c>
    </row>
    <row r="103" spans="1:9" ht="12.75">
      <c r="A103">
        <v>102</v>
      </c>
      <c r="G103">
        <v>-8.94494</v>
      </c>
      <c r="I103">
        <v>-0.6038</v>
      </c>
    </row>
    <row r="104" spans="1:9" ht="12.75">
      <c r="A104">
        <v>103</v>
      </c>
      <c r="G104">
        <v>18.21442</v>
      </c>
      <c r="I104">
        <v>0.39275</v>
      </c>
    </row>
    <row r="105" spans="1:9" ht="12.75">
      <c r="A105">
        <v>104</v>
      </c>
      <c r="G105">
        <v>7.9491</v>
      </c>
      <c r="I105">
        <v>-0.0567</v>
      </c>
    </row>
    <row r="106" spans="1:9" ht="12.75">
      <c r="A106">
        <v>105</v>
      </c>
      <c r="G106">
        <v>-11.94625</v>
      </c>
      <c r="I106">
        <v>-0.28143</v>
      </c>
    </row>
    <row r="107" spans="1:9" ht="12.75">
      <c r="A107">
        <v>106</v>
      </c>
      <c r="G107">
        <v>-21.5544</v>
      </c>
      <c r="I107">
        <v>0.50469</v>
      </c>
    </row>
    <row r="108" spans="1:9" ht="12.75">
      <c r="A108">
        <v>107</v>
      </c>
      <c r="G108">
        <v>-15.32022</v>
      </c>
      <c r="I108">
        <v>-0.54159</v>
      </c>
    </row>
    <row r="109" spans="1:9" ht="12.75">
      <c r="A109">
        <v>108</v>
      </c>
      <c r="G109">
        <v>-29.61379</v>
      </c>
      <c r="I109">
        <v>0.38805</v>
      </c>
    </row>
    <row r="110" spans="1:9" ht="12.75">
      <c r="A110">
        <v>109</v>
      </c>
      <c r="G110">
        <v>-14.35657</v>
      </c>
      <c r="I110">
        <v>-0.10546</v>
      </c>
    </row>
    <row r="111" spans="1:9" ht="12.75">
      <c r="A111">
        <v>110</v>
      </c>
      <c r="G111">
        <v>-26.70756</v>
      </c>
      <c r="I111">
        <v>-0.20332</v>
      </c>
    </row>
    <row r="112" spans="1:9" ht="12.75">
      <c r="A112">
        <v>111</v>
      </c>
      <c r="G112">
        <v>-24.97846</v>
      </c>
      <c r="I112">
        <v>0.43085</v>
      </c>
    </row>
    <row r="113" spans="1:9" ht="12.75">
      <c r="A113">
        <v>112</v>
      </c>
      <c r="G113">
        <v>-16.45675</v>
      </c>
      <c r="I113">
        <v>-0.50176</v>
      </c>
    </row>
    <row r="114" spans="1:9" ht="12.75">
      <c r="A114">
        <v>113</v>
      </c>
      <c r="G114">
        <v>33.99551</v>
      </c>
      <c r="I114">
        <v>0.39689</v>
      </c>
    </row>
    <row r="115" spans="1:9" ht="12.75">
      <c r="A115">
        <v>114</v>
      </c>
      <c r="G115">
        <v>3.50687</v>
      </c>
      <c r="I115">
        <v>-0.15743</v>
      </c>
    </row>
    <row r="116" spans="1:9" ht="12.75">
      <c r="A116">
        <v>115</v>
      </c>
      <c r="G116">
        <v>-34.62092</v>
      </c>
      <c r="I116">
        <v>-0.13134</v>
      </c>
    </row>
    <row r="117" spans="1:9" ht="12.75">
      <c r="A117">
        <v>116</v>
      </c>
      <c r="G117">
        <v>-0.85581</v>
      </c>
      <c r="I117">
        <v>0.37032</v>
      </c>
    </row>
    <row r="118" spans="1:9" ht="12.75">
      <c r="A118">
        <v>117</v>
      </c>
      <c r="G118">
        <v>-34.31588</v>
      </c>
      <c r="I118">
        <v>-0.48006</v>
      </c>
    </row>
    <row r="119" spans="1:9" ht="12.75">
      <c r="A119">
        <v>118</v>
      </c>
      <c r="G119">
        <v>40.38093</v>
      </c>
      <c r="I119">
        <v>0.42623</v>
      </c>
    </row>
    <row r="120" spans="1:9" ht="12.75">
      <c r="A120">
        <v>119</v>
      </c>
      <c r="G120">
        <v>-20.93273</v>
      </c>
      <c r="I120">
        <v>-0.22907</v>
      </c>
    </row>
    <row r="121" spans="1:9" ht="12.75">
      <c r="A121">
        <v>120</v>
      </c>
      <c r="G121">
        <v>1.76378</v>
      </c>
      <c r="I121">
        <v>-0.04524</v>
      </c>
    </row>
    <row r="122" spans="1:9" ht="12.75">
      <c r="A122">
        <v>121</v>
      </c>
      <c r="G122">
        <v>-5.40788</v>
      </c>
      <c r="I122">
        <v>0.30772</v>
      </c>
    </row>
    <row r="123" spans="1:9" ht="12.75">
      <c r="A123">
        <v>122</v>
      </c>
      <c r="G123">
        <v>21.09801</v>
      </c>
      <c r="I123">
        <v>-0.47576</v>
      </c>
    </row>
    <row r="124" spans="1:9" ht="12.75">
      <c r="A124">
        <v>123</v>
      </c>
      <c r="G124">
        <v>-17.34283</v>
      </c>
      <c r="I124">
        <v>0.49879</v>
      </c>
    </row>
    <row r="125" spans="1:9" ht="12.75">
      <c r="A125">
        <v>124</v>
      </c>
      <c r="G125">
        <v>-22.76053</v>
      </c>
      <c r="I125">
        <v>-0.37274</v>
      </c>
    </row>
    <row r="126" spans="1:9" ht="12.75">
      <c r="A126">
        <v>125</v>
      </c>
      <c r="G126">
        <v>-43.76029</v>
      </c>
      <c r="I126">
        <v>0.13961</v>
      </c>
    </row>
    <row r="127" spans="1:9" ht="12.75">
      <c r="A127">
        <v>126</v>
      </c>
      <c r="G127">
        <v>23.39772</v>
      </c>
      <c r="I127">
        <v>0.12634</v>
      </c>
    </row>
    <row r="128" spans="1:9" ht="12.75">
      <c r="A128">
        <v>127</v>
      </c>
      <c r="G128">
        <v>-14.55644</v>
      </c>
      <c r="I128">
        <v>-0.34062</v>
      </c>
    </row>
    <row r="129" spans="1:9" ht="12.75">
      <c r="A129">
        <v>128</v>
      </c>
      <c r="G129">
        <v>11.37399</v>
      </c>
      <c r="I129">
        <v>0.43156</v>
      </c>
    </row>
    <row r="130" ht="12.75">
      <c r="G130">
        <v>25.39854</v>
      </c>
    </row>
    <row r="131" ht="12.75">
      <c r="G131">
        <v>33.04898</v>
      </c>
    </row>
    <row r="132" ht="12.75">
      <c r="G132">
        <v>-10.6737</v>
      </c>
    </row>
    <row r="133" ht="12.75">
      <c r="G133">
        <v>-15.00032</v>
      </c>
    </row>
    <row r="134" ht="12.75">
      <c r="G134">
        <v>48.4923</v>
      </c>
    </row>
    <row r="135" ht="12.75">
      <c r="G135">
        <v>38.6078</v>
      </c>
    </row>
    <row r="136" ht="12.75">
      <c r="G136">
        <v>19.104</v>
      </c>
    </row>
    <row r="137" ht="12.75">
      <c r="G137">
        <v>1.25546</v>
      </c>
    </row>
    <row r="138" ht="12.75">
      <c r="G138">
        <v>-9.55592</v>
      </c>
    </row>
    <row r="139" ht="12.75">
      <c r="G139">
        <v>-1.18481</v>
      </c>
    </row>
    <row r="140" ht="12.75">
      <c r="G140">
        <v>-38.54499</v>
      </c>
    </row>
    <row r="141" ht="12.75">
      <c r="G141">
        <v>-34.57889</v>
      </c>
    </row>
    <row r="142" ht="12.75">
      <c r="G142">
        <v>-39.4425</v>
      </c>
    </row>
    <row r="143" ht="12.75">
      <c r="G143">
        <v>32.38794</v>
      </c>
    </row>
    <row r="144" ht="12.75">
      <c r="G144">
        <v>38.59766</v>
      </c>
    </row>
    <row r="145" ht="12.75">
      <c r="G145">
        <v>26.90193</v>
      </c>
    </row>
    <row r="146" ht="12.75">
      <c r="G146">
        <v>-32.48887</v>
      </c>
    </row>
    <row r="147" ht="12.75">
      <c r="G147">
        <v>19.68351</v>
      </c>
    </row>
    <row r="148" ht="12.75">
      <c r="G148">
        <v>-4.06841</v>
      </c>
    </row>
    <row r="149" ht="12.75">
      <c r="G149">
        <v>33.31594</v>
      </c>
    </row>
    <row r="150" ht="12.75">
      <c r="G150">
        <v>13.9344</v>
      </c>
    </row>
    <row r="151" ht="12.75">
      <c r="G151">
        <v>49.84284</v>
      </c>
    </row>
    <row r="152" ht="12.75">
      <c r="G152">
        <v>2.66622</v>
      </c>
    </row>
    <row r="153" ht="12.75">
      <c r="G153">
        <v>-55.53131</v>
      </c>
    </row>
    <row r="154" ht="12.75">
      <c r="G154">
        <v>-45.49711</v>
      </c>
    </row>
    <row r="155" ht="12.75">
      <c r="G155">
        <v>-16.29772</v>
      </c>
    </row>
    <row r="156" ht="12.75">
      <c r="G156">
        <v>18.36049</v>
      </c>
    </row>
    <row r="157" ht="12.75">
      <c r="G157">
        <v>19.4809</v>
      </c>
    </row>
    <row r="158" ht="12.75">
      <c r="G158">
        <v>10.78063</v>
      </c>
    </row>
    <row r="159" ht="12.75">
      <c r="G159">
        <v>-3.64437</v>
      </c>
    </row>
    <row r="160" ht="12.75">
      <c r="G160">
        <v>31.85906</v>
      </c>
    </row>
    <row r="161" ht="12.75">
      <c r="G161">
        <v>-0.39371</v>
      </c>
    </row>
    <row r="162" ht="12.75">
      <c r="G162">
        <v>-42.16797</v>
      </c>
    </row>
    <row r="163" ht="12.75">
      <c r="G163">
        <v>-42.12594</v>
      </c>
    </row>
    <row r="164" ht="12.75">
      <c r="G164">
        <v>23.72917</v>
      </c>
    </row>
    <row r="165" ht="12.75">
      <c r="G165">
        <v>-15.65272</v>
      </c>
    </row>
    <row r="166" ht="12.75">
      <c r="G166">
        <v>22.48017</v>
      </c>
    </row>
    <row r="167" ht="12.75">
      <c r="G167">
        <v>-17.75512</v>
      </c>
    </row>
    <row r="168" ht="12.75">
      <c r="G168">
        <v>-10.72662</v>
      </c>
    </row>
    <row r="169" ht="12.75">
      <c r="G169">
        <v>32.44074</v>
      </c>
    </row>
    <row r="170" ht="12.75">
      <c r="G170">
        <v>17.84813</v>
      </c>
    </row>
    <row r="171" ht="12.75">
      <c r="G171">
        <v>-8.39818</v>
      </c>
    </row>
    <row r="172" ht="12.75">
      <c r="G172">
        <v>-10.17973</v>
      </c>
    </row>
    <row r="173" ht="12.75">
      <c r="G173">
        <v>21.78174</v>
      </c>
    </row>
    <row r="174" ht="12.75">
      <c r="G174">
        <v>20.43037</v>
      </c>
    </row>
    <row r="175" ht="12.75">
      <c r="G175">
        <v>-51.22706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H94">
      <selection activeCell="L98" sqref="L98"/>
    </sheetView>
  </sheetViews>
  <sheetFormatPr defaultColWidth="11.421875" defaultRowHeight="12.75"/>
  <sheetData>
    <row r="1" spans="2:11" ht="12.75">
      <c r="B1" t="s">
        <v>3</v>
      </c>
      <c r="E1" t="s">
        <v>13</v>
      </c>
      <c r="F1" t="s">
        <v>12</v>
      </c>
      <c r="G1" t="s">
        <v>16</v>
      </c>
      <c r="H1" s="5" t="s">
        <v>15</v>
      </c>
      <c r="I1" t="s">
        <v>17</v>
      </c>
      <c r="J1" s="5" t="s">
        <v>14</v>
      </c>
      <c r="K1" t="s">
        <v>18</v>
      </c>
    </row>
    <row r="2" spans="1:12" ht="12.75">
      <c r="A2">
        <v>1</v>
      </c>
      <c r="B2">
        <v>72</v>
      </c>
      <c r="C2">
        <v>72</v>
      </c>
      <c r="D2">
        <v>83.55966</v>
      </c>
      <c r="E2">
        <f>$D$2+$D$3*A2</f>
        <v>83.81148999999999</v>
      </c>
      <c r="F2">
        <f>B2-E2</f>
        <v>-11.811489999999992</v>
      </c>
      <c r="G2">
        <v>-8.92468</v>
      </c>
      <c r="H2" s="6">
        <f>F2-G2</f>
        <v>-2.8868099999999917</v>
      </c>
      <c r="I2" s="2">
        <v>-1.5224</v>
      </c>
      <c r="J2" s="6">
        <f>H2-I2</f>
        <v>-1.3644099999999917</v>
      </c>
      <c r="K2" s="6">
        <f>G2+J2+$D$2+$D$3*A2</f>
        <v>73.5224</v>
      </c>
      <c r="L2" s="7">
        <f>(B2-K2)/K2</f>
        <v>-0.020706614582766673</v>
      </c>
    </row>
    <row r="3" spans="1:12" ht="12.75">
      <c r="A3">
        <v>2</v>
      </c>
      <c r="B3">
        <v>27</v>
      </c>
      <c r="C3">
        <v>27</v>
      </c>
      <c r="D3">
        <v>0.25183</v>
      </c>
      <c r="E3">
        <f aca="true" t="shared" si="0" ref="E3:E66">$D$2+$D$3*A3</f>
        <v>84.06331999999999</v>
      </c>
      <c r="F3">
        <f aca="true" t="shared" si="1" ref="F3:F66">B3-E3</f>
        <v>-57.06331999999999</v>
      </c>
      <c r="G3">
        <v>-55.77082</v>
      </c>
      <c r="H3" s="6">
        <f aca="true" t="shared" si="2" ref="H3:H66">F3-G3</f>
        <v>-1.2924999999999898</v>
      </c>
      <c r="I3">
        <v>-3.29779</v>
      </c>
      <c r="J3" s="6">
        <f aca="true" t="shared" si="3" ref="J3:J66">H3-I3</f>
        <v>2.0052900000000102</v>
      </c>
      <c r="K3" s="6">
        <f aca="true" t="shared" si="4" ref="K3:K66">G3+J3+$D$2+$D$3*A3</f>
        <v>30.297790000000003</v>
      </c>
      <c r="L3" s="7">
        <f aca="true" t="shared" si="5" ref="L3:L66">(B3-K3)/K3</f>
        <v>-0.10884589272022818</v>
      </c>
    </row>
    <row r="4" spans="1:12" ht="12.75">
      <c r="A4">
        <v>3</v>
      </c>
      <c r="B4">
        <v>70</v>
      </c>
      <c r="C4">
        <v>70</v>
      </c>
      <c r="E4">
        <f t="shared" si="0"/>
        <v>84.31514999999999</v>
      </c>
      <c r="F4">
        <f t="shared" si="1"/>
        <v>-14.315149999999988</v>
      </c>
      <c r="G4">
        <v>-16.79328</v>
      </c>
      <c r="H4" s="6">
        <f t="shared" si="2"/>
        <v>2.478130000000011</v>
      </c>
      <c r="I4">
        <v>4.79523</v>
      </c>
      <c r="J4" s="6">
        <f t="shared" si="3"/>
        <v>-2.3170999999999893</v>
      </c>
      <c r="K4" s="6">
        <f t="shared" si="4"/>
        <v>65.20477</v>
      </c>
      <c r="L4" s="7">
        <f t="shared" si="5"/>
        <v>0.07354109216242928</v>
      </c>
    </row>
    <row r="5" spans="1:12" ht="12.75">
      <c r="A5">
        <v>4</v>
      </c>
      <c r="B5">
        <v>127</v>
      </c>
      <c r="C5">
        <v>127</v>
      </c>
      <c r="E5">
        <f t="shared" si="0"/>
        <v>84.56698</v>
      </c>
      <c r="F5">
        <f t="shared" si="1"/>
        <v>42.43302</v>
      </c>
      <c r="G5">
        <v>35.06638</v>
      </c>
      <c r="H5" s="6">
        <f t="shared" si="2"/>
        <v>7.366639999999997</v>
      </c>
      <c r="I5">
        <v>4.21421</v>
      </c>
      <c r="J5" s="6">
        <f t="shared" si="3"/>
        <v>3.152429999999997</v>
      </c>
      <c r="K5" s="6">
        <f t="shared" si="4"/>
        <v>122.78578999999999</v>
      </c>
      <c r="L5" s="7">
        <f t="shared" si="5"/>
        <v>0.03432164259398428</v>
      </c>
    </row>
    <row r="6" spans="1:12" ht="12.75">
      <c r="A6">
        <v>5</v>
      </c>
      <c r="B6">
        <v>88</v>
      </c>
      <c r="C6">
        <v>88</v>
      </c>
      <c r="E6">
        <f t="shared" si="0"/>
        <v>84.81881</v>
      </c>
      <c r="F6">
        <f t="shared" si="1"/>
        <v>3.181190000000001</v>
      </c>
      <c r="G6">
        <v>10.02382</v>
      </c>
      <c r="H6" s="6">
        <f t="shared" si="2"/>
        <v>-6.84263</v>
      </c>
      <c r="I6">
        <v>-4.79476</v>
      </c>
      <c r="J6" s="6">
        <f t="shared" si="3"/>
        <v>-2.0478699999999996</v>
      </c>
      <c r="K6" s="6">
        <f t="shared" si="4"/>
        <v>92.79476</v>
      </c>
      <c r="L6" s="7">
        <f t="shared" si="5"/>
        <v>-0.05167059002038474</v>
      </c>
    </row>
    <row r="7" spans="1:12" ht="12.75">
      <c r="A7">
        <v>6</v>
      </c>
      <c r="B7">
        <v>71</v>
      </c>
      <c r="C7">
        <v>71</v>
      </c>
      <c r="E7">
        <f t="shared" si="0"/>
        <v>85.07064</v>
      </c>
      <c r="F7">
        <f t="shared" si="1"/>
        <v>-14.070639999999997</v>
      </c>
      <c r="G7">
        <v>-15.64612</v>
      </c>
      <c r="H7" s="6">
        <f t="shared" si="2"/>
        <v>1.5754800000000024</v>
      </c>
      <c r="I7">
        <v>0.86221</v>
      </c>
      <c r="J7" s="6">
        <f t="shared" si="3"/>
        <v>0.7132700000000024</v>
      </c>
      <c r="K7" s="6">
        <f t="shared" si="4"/>
        <v>70.13779</v>
      </c>
      <c r="L7" s="7">
        <f t="shared" si="5"/>
        <v>0.012293087649325771</v>
      </c>
    </row>
    <row r="8" spans="1:12" ht="12.75">
      <c r="A8">
        <v>7</v>
      </c>
      <c r="B8">
        <v>102</v>
      </c>
      <c r="C8">
        <v>102</v>
      </c>
      <c r="E8">
        <f t="shared" si="0"/>
        <v>85.32247</v>
      </c>
      <c r="F8">
        <f t="shared" si="1"/>
        <v>16.677530000000004</v>
      </c>
      <c r="G8">
        <v>14.97028</v>
      </c>
      <c r="H8" s="6">
        <f t="shared" si="2"/>
        <v>1.7072500000000037</v>
      </c>
      <c r="I8">
        <v>1.80271</v>
      </c>
      <c r="J8" s="6">
        <f t="shared" si="3"/>
        <v>-0.09545999999999633</v>
      </c>
      <c r="K8" s="6">
        <f t="shared" si="4"/>
        <v>100.19729</v>
      </c>
      <c r="L8" s="7">
        <f t="shared" si="5"/>
        <v>0.017991604363750805</v>
      </c>
    </row>
    <row r="9" spans="1:12" ht="12.75">
      <c r="A9">
        <v>8</v>
      </c>
      <c r="B9">
        <v>110</v>
      </c>
      <c r="C9">
        <v>110</v>
      </c>
      <c r="E9">
        <f t="shared" si="0"/>
        <v>85.5743</v>
      </c>
      <c r="F9">
        <f t="shared" si="1"/>
        <v>24.425700000000006</v>
      </c>
      <c r="G9">
        <v>26.55579</v>
      </c>
      <c r="H9" s="6">
        <f t="shared" si="2"/>
        <v>-2.130089999999992</v>
      </c>
      <c r="I9">
        <v>-0.50089</v>
      </c>
      <c r="J9" s="6">
        <f t="shared" si="3"/>
        <v>-1.629199999999992</v>
      </c>
      <c r="K9" s="6">
        <f t="shared" si="4"/>
        <v>110.50089</v>
      </c>
      <c r="L9" s="7">
        <f t="shared" si="5"/>
        <v>-0.004532904667102666</v>
      </c>
    </row>
    <row r="10" spans="1:12" ht="12.75">
      <c r="A10">
        <v>9</v>
      </c>
      <c r="B10">
        <v>104</v>
      </c>
      <c r="C10">
        <v>104</v>
      </c>
      <c r="E10">
        <f t="shared" si="0"/>
        <v>85.82612999999999</v>
      </c>
      <c r="F10">
        <f t="shared" si="1"/>
        <v>18.173870000000008</v>
      </c>
      <c r="G10">
        <v>10.16834</v>
      </c>
      <c r="H10" s="6">
        <f t="shared" si="2"/>
        <v>8.005530000000007</v>
      </c>
      <c r="I10">
        <v>5.53609</v>
      </c>
      <c r="J10" s="6">
        <f t="shared" si="3"/>
        <v>2.4694400000000076</v>
      </c>
      <c r="K10" s="6">
        <f t="shared" si="4"/>
        <v>98.46391</v>
      </c>
      <c r="L10" s="7">
        <f t="shared" si="5"/>
        <v>0.05622455984126572</v>
      </c>
    </row>
    <row r="11" spans="1:12" ht="12.75">
      <c r="A11">
        <v>10</v>
      </c>
      <c r="B11">
        <v>116</v>
      </c>
      <c r="C11">
        <v>116</v>
      </c>
      <c r="E11">
        <f t="shared" si="0"/>
        <v>86.07795999999999</v>
      </c>
      <c r="F11">
        <f t="shared" si="1"/>
        <v>29.92204000000001</v>
      </c>
      <c r="G11">
        <v>30.89712</v>
      </c>
      <c r="H11" s="6">
        <f t="shared" si="2"/>
        <v>-0.9750799999999913</v>
      </c>
      <c r="I11">
        <v>1.8666</v>
      </c>
      <c r="J11" s="6">
        <f t="shared" si="3"/>
        <v>-2.8416799999999913</v>
      </c>
      <c r="K11" s="6">
        <f t="shared" si="4"/>
        <v>114.13340000000001</v>
      </c>
      <c r="L11" s="7">
        <f t="shared" si="5"/>
        <v>0.016354546521876952</v>
      </c>
    </row>
    <row r="12" spans="1:12" ht="12.75">
      <c r="A12">
        <v>11</v>
      </c>
      <c r="B12">
        <v>99</v>
      </c>
      <c r="C12">
        <v>99</v>
      </c>
      <c r="E12">
        <f t="shared" si="0"/>
        <v>86.32978999999999</v>
      </c>
      <c r="F12">
        <f t="shared" si="1"/>
        <v>12.670210000000012</v>
      </c>
      <c r="G12">
        <v>9.36376</v>
      </c>
      <c r="H12" s="6">
        <f t="shared" si="2"/>
        <v>3.3064500000000123</v>
      </c>
      <c r="I12">
        <v>0.37905</v>
      </c>
      <c r="J12" s="6">
        <f t="shared" si="3"/>
        <v>2.9274000000000124</v>
      </c>
      <c r="K12" s="6">
        <f t="shared" si="4"/>
        <v>98.62095</v>
      </c>
      <c r="L12" s="7">
        <f t="shared" si="5"/>
        <v>0.003843503839701469</v>
      </c>
    </row>
    <row r="13" spans="1:12" ht="12.75">
      <c r="A13">
        <v>12</v>
      </c>
      <c r="B13">
        <v>73</v>
      </c>
      <c r="C13">
        <v>73</v>
      </c>
      <c r="E13">
        <f t="shared" si="0"/>
        <v>86.58161999999999</v>
      </c>
      <c r="F13">
        <f t="shared" si="1"/>
        <v>-13.581619999999987</v>
      </c>
      <c r="G13">
        <v>-12.3205</v>
      </c>
      <c r="H13" s="6">
        <f t="shared" si="2"/>
        <v>-1.2611199999999876</v>
      </c>
      <c r="I13">
        <v>0.80045</v>
      </c>
      <c r="J13" s="6">
        <f t="shared" si="3"/>
        <v>-2.0615699999999877</v>
      </c>
      <c r="K13" s="6">
        <f t="shared" si="4"/>
        <v>72.19955000000002</v>
      </c>
      <c r="L13" s="7">
        <f t="shared" si="5"/>
        <v>0.011086634196473296</v>
      </c>
    </row>
    <row r="14" spans="1:12" ht="12.75">
      <c r="A14">
        <v>13</v>
      </c>
      <c r="B14">
        <v>127</v>
      </c>
      <c r="C14">
        <v>127</v>
      </c>
      <c r="E14">
        <f t="shared" si="0"/>
        <v>86.83345</v>
      </c>
      <c r="F14">
        <f t="shared" si="1"/>
        <v>40.16655</v>
      </c>
      <c r="G14">
        <v>43.90968</v>
      </c>
      <c r="H14" s="6">
        <f t="shared" si="2"/>
        <v>-3.7431300000000007</v>
      </c>
      <c r="I14">
        <v>-4.61414</v>
      </c>
      <c r="J14" s="6">
        <f t="shared" si="3"/>
        <v>0.8710099999999992</v>
      </c>
      <c r="K14" s="6">
        <f t="shared" si="4"/>
        <v>131.61414</v>
      </c>
      <c r="L14" s="7">
        <f t="shared" si="5"/>
        <v>-0.03505808722375873</v>
      </c>
    </row>
    <row r="15" spans="1:12" ht="12.75">
      <c r="A15">
        <v>14</v>
      </c>
      <c r="B15">
        <v>122</v>
      </c>
      <c r="C15">
        <v>122</v>
      </c>
      <c r="E15">
        <f t="shared" si="0"/>
        <v>87.08528</v>
      </c>
      <c r="F15">
        <f t="shared" si="1"/>
        <v>34.91472</v>
      </c>
      <c r="G15">
        <v>30.62009</v>
      </c>
      <c r="H15" s="6">
        <f t="shared" si="2"/>
        <v>4.2946300000000015</v>
      </c>
      <c r="I15">
        <v>3.34496</v>
      </c>
      <c r="J15" s="6">
        <f t="shared" si="3"/>
        <v>0.9496700000000016</v>
      </c>
      <c r="K15" s="6">
        <f t="shared" si="4"/>
        <v>118.65504</v>
      </c>
      <c r="L15" s="7">
        <f t="shared" si="5"/>
        <v>0.028190627216509306</v>
      </c>
    </row>
    <row r="16" spans="1:12" ht="12.75">
      <c r="A16">
        <v>15</v>
      </c>
      <c r="B16">
        <v>95</v>
      </c>
      <c r="C16">
        <v>95</v>
      </c>
      <c r="E16">
        <f t="shared" si="0"/>
        <v>87.33711</v>
      </c>
      <c r="F16">
        <f t="shared" si="1"/>
        <v>7.662890000000004</v>
      </c>
      <c r="G16">
        <v>3.06722</v>
      </c>
      <c r="H16" s="6">
        <f t="shared" si="2"/>
        <v>4.595670000000005</v>
      </c>
      <c r="I16">
        <v>6.72988</v>
      </c>
      <c r="J16" s="6">
        <f t="shared" si="3"/>
        <v>-2.134209999999995</v>
      </c>
      <c r="K16" s="6">
        <f t="shared" si="4"/>
        <v>88.27012</v>
      </c>
      <c r="L16" s="7">
        <f t="shared" si="5"/>
        <v>0.07624188117111423</v>
      </c>
    </row>
    <row r="17" spans="1:12" ht="12.75">
      <c r="A17">
        <v>16</v>
      </c>
      <c r="B17">
        <v>118</v>
      </c>
      <c r="C17">
        <v>118</v>
      </c>
      <c r="E17">
        <f t="shared" si="0"/>
        <v>87.58894</v>
      </c>
      <c r="F17">
        <f t="shared" si="1"/>
        <v>30.411060000000006</v>
      </c>
      <c r="G17">
        <v>28.84551</v>
      </c>
      <c r="H17" s="6">
        <f t="shared" si="2"/>
        <v>1.5655500000000053</v>
      </c>
      <c r="I17">
        <v>-0.41207</v>
      </c>
      <c r="J17" s="6">
        <f t="shared" si="3"/>
        <v>1.9776200000000053</v>
      </c>
      <c r="K17" s="6">
        <f t="shared" si="4"/>
        <v>118.41207</v>
      </c>
      <c r="L17" s="7">
        <f t="shared" si="5"/>
        <v>-0.003479966189257564</v>
      </c>
    </row>
    <row r="18" spans="1:12" ht="12.75">
      <c r="A18">
        <v>17</v>
      </c>
      <c r="B18">
        <v>85</v>
      </c>
      <c r="C18">
        <v>85</v>
      </c>
      <c r="E18">
        <f t="shared" si="0"/>
        <v>87.84076999999999</v>
      </c>
      <c r="F18">
        <f t="shared" si="1"/>
        <v>-2.840769999999992</v>
      </c>
      <c r="G18">
        <v>0.43792</v>
      </c>
      <c r="H18" s="6">
        <f t="shared" si="2"/>
        <v>-3.278689999999992</v>
      </c>
      <c r="I18">
        <v>-0.37298</v>
      </c>
      <c r="J18" s="6">
        <f t="shared" si="3"/>
        <v>-2.905709999999992</v>
      </c>
      <c r="K18" s="6">
        <f t="shared" si="4"/>
        <v>85.37298</v>
      </c>
      <c r="L18" s="7">
        <f t="shared" si="5"/>
        <v>-0.004368829575821276</v>
      </c>
    </row>
    <row r="19" spans="1:12" ht="12.75">
      <c r="A19">
        <v>18</v>
      </c>
      <c r="B19">
        <v>108</v>
      </c>
      <c r="C19">
        <v>108</v>
      </c>
      <c r="E19">
        <f t="shared" si="0"/>
        <v>88.09259999999999</v>
      </c>
      <c r="F19">
        <f t="shared" si="1"/>
        <v>19.90740000000001</v>
      </c>
      <c r="G19">
        <v>20.48651</v>
      </c>
      <c r="H19" s="6">
        <f t="shared" si="2"/>
        <v>-0.5791099999999894</v>
      </c>
      <c r="I19">
        <v>-3.42787</v>
      </c>
      <c r="J19" s="6">
        <f t="shared" si="3"/>
        <v>2.8487600000000106</v>
      </c>
      <c r="K19" s="6">
        <f t="shared" si="4"/>
        <v>111.42787</v>
      </c>
      <c r="L19" s="7">
        <f t="shared" si="5"/>
        <v>-0.030763129547392395</v>
      </c>
    </row>
    <row r="20" spans="1:12" ht="12.75">
      <c r="A20">
        <v>19</v>
      </c>
      <c r="B20">
        <v>160</v>
      </c>
      <c r="C20">
        <v>160</v>
      </c>
      <c r="E20">
        <f t="shared" si="0"/>
        <v>88.34442999999999</v>
      </c>
      <c r="F20">
        <f t="shared" si="1"/>
        <v>71.65557000000001</v>
      </c>
      <c r="G20">
        <v>76.7111</v>
      </c>
      <c r="H20" s="6">
        <f t="shared" si="2"/>
        <v>-5.05552999999999</v>
      </c>
      <c r="I20">
        <v>-3.04</v>
      </c>
      <c r="J20" s="6">
        <f t="shared" si="3"/>
        <v>-2.0155299999999903</v>
      </c>
      <c r="K20" s="6">
        <f t="shared" si="4"/>
        <v>163.04000000000002</v>
      </c>
      <c r="L20" s="7">
        <f t="shared" si="5"/>
        <v>-0.018645731108930447</v>
      </c>
    </row>
    <row r="21" spans="1:12" ht="12.75">
      <c r="A21">
        <v>20</v>
      </c>
      <c r="B21">
        <v>81</v>
      </c>
      <c r="C21">
        <v>81</v>
      </c>
      <c r="E21">
        <f t="shared" si="0"/>
        <v>88.59626</v>
      </c>
      <c r="F21">
        <f t="shared" si="1"/>
        <v>-7.596260000000001</v>
      </c>
      <c r="G21">
        <v>-8.75228</v>
      </c>
      <c r="H21" s="6">
        <f t="shared" si="2"/>
        <v>1.1560199999999998</v>
      </c>
      <c r="I21">
        <v>-0.39982</v>
      </c>
      <c r="J21" s="6">
        <f t="shared" si="3"/>
        <v>1.55584</v>
      </c>
      <c r="K21" s="6">
        <f t="shared" si="4"/>
        <v>81.39982</v>
      </c>
      <c r="L21" s="7">
        <f t="shared" si="5"/>
        <v>-0.004911804473277771</v>
      </c>
    </row>
    <row r="22" spans="1:12" ht="12.75">
      <c r="A22">
        <v>21</v>
      </c>
      <c r="B22">
        <v>108</v>
      </c>
      <c r="C22">
        <v>108</v>
      </c>
      <c r="E22">
        <f t="shared" si="0"/>
        <v>88.84809</v>
      </c>
      <c r="F22">
        <f t="shared" si="1"/>
        <v>19.15191</v>
      </c>
      <c r="G22">
        <v>25.01996</v>
      </c>
      <c r="H22" s="6">
        <f t="shared" si="2"/>
        <v>-5.86805</v>
      </c>
      <c r="I22">
        <v>-5.10966</v>
      </c>
      <c r="J22" s="6">
        <f t="shared" si="3"/>
        <v>-0.7583900000000003</v>
      </c>
      <c r="K22" s="6">
        <f t="shared" si="4"/>
        <v>113.10965999999999</v>
      </c>
      <c r="L22" s="7">
        <f t="shared" si="5"/>
        <v>-0.045174390940614546</v>
      </c>
    </row>
    <row r="23" spans="1:12" ht="12.75">
      <c r="A23">
        <v>22</v>
      </c>
      <c r="B23">
        <v>105</v>
      </c>
      <c r="C23">
        <v>105</v>
      </c>
      <c r="E23">
        <f t="shared" si="0"/>
        <v>89.09992</v>
      </c>
      <c r="F23">
        <f t="shared" si="1"/>
        <v>15.900080000000003</v>
      </c>
      <c r="G23">
        <v>18.83237</v>
      </c>
      <c r="H23" s="6">
        <f t="shared" si="2"/>
        <v>-2.9322899999999983</v>
      </c>
      <c r="I23">
        <v>-3.49576</v>
      </c>
      <c r="J23" s="6">
        <f t="shared" si="3"/>
        <v>0.5634700000000019</v>
      </c>
      <c r="K23" s="6">
        <f t="shared" si="4"/>
        <v>108.49576</v>
      </c>
      <c r="L23" s="7">
        <f t="shared" si="5"/>
        <v>-0.03222024528884819</v>
      </c>
    </row>
    <row r="24" spans="1:12" ht="12.75">
      <c r="A24">
        <v>23</v>
      </c>
      <c r="B24">
        <v>109</v>
      </c>
      <c r="C24">
        <v>109</v>
      </c>
      <c r="E24">
        <f t="shared" si="0"/>
        <v>89.35175</v>
      </c>
      <c r="F24">
        <f t="shared" si="1"/>
        <v>19.648250000000004</v>
      </c>
      <c r="G24">
        <v>21.88407</v>
      </c>
      <c r="H24" s="6">
        <f t="shared" si="2"/>
        <v>-2.235819999999997</v>
      </c>
      <c r="I24">
        <v>-1.80923</v>
      </c>
      <c r="J24" s="6">
        <f t="shared" si="3"/>
        <v>-0.4265899999999969</v>
      </c>
      <c r="K24" s="6">
        <f t="shared" si="4"/>
        <v>110.80923</v>
      </c>
      <c r="L24" s="7">
        <f t="shared" si="5"/>
        <v>-0.016327430485709536</v>
      </c>
    </row>
    <row r="25" spans="1:12" ht="12.75">
      <c r="A25">
        <v>24</v>
      </c>
      <c r="B25">
        <v>98</v>
      </c>
      <c r="C25">
        <v>98</v>
      </c>
      <c r="E25">
        <f t="shared" si="0"/>
        <v>89.60358</v>
      </c>
      <c r="F25">
        <f t="shared" si="1"/>
        <v>8.396420000000006</v>
      </c>
      <c r="G25">
        <v>12.90104</v>
      </c>
      <c r="H25" s="6">
        <f t="shared" si="2"/>
        <v>-4.504619999999994</v>
      </c>
      <c r="I25">
        <v>-4.88727</v>
      </c>
      <c r="J25" s="6">
        <f t="shared" si="3"/>
        <v>0.38265000000000615</v>
      </c>
      <c r="K25" s="6">
        <f t="shared" si="4"/>
        <v>102.88727</v>
      </c>
      <c r="L25" s="7">
        <f t="shared" si="5"/>
        <v>-0.04750121176312678</v>
      </c>
    </row>
    <row r="26" spans="1:12" ht="12.75">
      <c r="A26">
        <v>25</v>
      </c>
      <c r="B26">
        <v>99</v>
      </c>
      <c r="C26">
        <v>99</v>
      </c>
      <c r="E26">
        <f t="shared" si="0"/>
        <v>89.85540999999999</v>
      </c>
      <c r="F26">
        <f t="shared" si="1"/>
        <v>9.144590000000008</v>
      </c>
      <c r="G26">
        <v>12.07198</v>
      </c>
      <c r="H26" s="6">
        <f t="shared" si="2"/>
        <v>-2.927389999999992</v>
      </c>
      <c r="I26">
        <v>-3.51223</v>
      </c>
      <c r="J26" s="6">
        <f t="shared" si="3"/>
        <v>0.5848400000000082</v>
      </c>
      <c r="K26" s="6">
        <f t="shared" si="4"/>
        <v>102.51223</v>
      </c>
      <c r="L26" s="7">
        <f t="shared" si="5"/>
        <v>-0.03426157054626557</v>
      </c>
    </row>
    <row r="27" spans="1:12" ht="12.75">
      <c r="A27">
        <v>26</v>
      </c>
      <c r="B27">
        <v>84</v>
      </c>
      <c r="C27">
        <v>84</v>
      </c>
      <c r="E27">
        <f t="shared" si="0"/>
        <v>90.10723999999999</v>
      </c>
      <c r="F27">
        <f t="shared" si="1"/>
        <v>-6.10723999999999</v>
      </c>
      <c r="G27">
        <v>-8.54821</v>
      </c>
      <c r="H27" s="6">
        <f t="shared" si="2"/>
        <v>2.440970000000009</v>
      </c>
      <c r="I27">
        <v>3.05525</v>
      </c>
      <c r="J27" s="6">
        <f t="shared" si="3"/>
        <v>-0.614279999999991</v>
      </c>
      <c r="K27" s="6">
        <f t="shared" si="4"/>
        <v>80.94475</v>
      </c>
      <c r="L27" s="7">
        <f t="shared" si="5"/>
        <v>0.03774488153956867</v>
      </c>
    </row>
    <row r="28" spans="1:12" ht="12.75">
      <c r="A28">
        <v>27</v>
      </c>
      <c r="B28">
        <v>142</v>
      </c>
      <c r="C28">
        <v>142</v>
      </c>
      <c r="E28">
        <f t="shared" si="0"/>
        <v>90.35906999999999</v>
      </c>
      <c r="F28">
        <f t="shared" si="1"/>
        <v>51.64093000000001</v>
      </c>
      <c r="G28">
        <v>47.0256</v>
      </c>
      <c r="H28" s="6">
        <f t="shared" si="2"/>
        <v>4.615330000000014</v>
      </c>
      <c r="I28">
        <v>3.30254</v>
      </c>
      <c r="J28" s="6">
        <f t="shared" si="3"/>
        <v>1.3127900000000143</v>
      </c>
      <c r="K28" s="6">
        <f t="shared" si="4"/>
        <v>138.69746</v>
      </c>
      <c r="L28" s="7">
        <f t="shared" si="5"/>
        <v>0.023811106562441686</v>
      </c>
    </row>
    <row r="29" spans="1:12" ht="12.75">
      <c r="A29">
        <v>28</v>
      </c>
      <c r="B29">
        <v>75</v>
      </c>
      <c r="C29">
        <v>75</v>
      </c>
      <c r="E29">
        <f t="shared" si="0"/>
        <v>90.61089999999999</v>
      </c>
      <c r="F29">
        <f t="shared" si="1"/>
        <v>-15.610899999999987</v>
      </c>
      <c r="G29">
        <v>-5.56456</v>
      </c>
      <c r="H29" s="6">
        <f t="shared" si="2"/>
        <v>-10.046339999999987</v>
      </c>
      <c r="I29">
        <v>-7.70344</v>
      </c>
      <c r="J29" s="6">
        <f t="shared" si="3"/>
        <v>-2.342899999999987</v>
      </c>
      <c r="K29" s="6">
        <f t="shared" si="4"/>
        <v>82.70344</v>
      </c>
      <c r="L29" s="7">
        <f t="shared" si="5"/>
        <v>-0.09314533954089456</v>
      </c>
    </row>
    <row r="30" spans="1:12" ht="12.75">
      <c r="A30">
        <v>29</v>
      </c>
      <c r="B30">
        <v>12</v>
      </c>
      <c r="C30">
        <v>12</v>
      </c>
      <c r="E30">
        <f t="shared" si="0"/>
        <v>90.86273</v>
      </c>
      <c r="F30">
        <f t="shared" si="1"/>
        <v>-78.86273</v>
      </c>
      <c r="G30">
        <v>-77.8074</v>
      </c>
      <c r="H30" s="6">
        <f t="shared" si="2"/>
        <v>-1.0553299999999979</v>
      </c>
      <c r="I30">
        <v>-3.64737</v>
      </c>
      <c r="J30" s="6">
        <f t="shared" si="3"/>
        <v>2.592040000000002</v>
      </c>
      <c r="K30" s="6">
        <f t="shared" si="4"/>
        <v>15.64736999999999</v>
      </c>
      <c r="L30" s="7">
        <f t="shared" si="5"/>
        <v>-0.23309795831503902</v>
      </c>
    </row>
    <row r="31" spans="1:12" ht="12.75">
      <c r="A31">
        <v>30</v>
      </c>
      <c r="B31">
        <v>16</v>
      </c>
      <c r="C31">
        <v>16</v>
      </c>
      <c r="E31">
        <f t="shared" si="0"/>
        <v>91.11456</v>
      </c>
      <c r="F31">
        <f t="shared" si="1"/>
        <v>-75.11456</v>
      </c>
      <c r="G31">
        <v>-77.42167</v>
      </c>
      <c r="H31" s="6">
        <f t="shared" si="2"/>
        <v>2.3071100000000087</v>
      </c>
      <c r="I31">
        <v>4.54932</v>
      </c>
      <c r="J31" s="6">
        <f t="shared" si="3"/>
        <v>-2.242209999999991</v>
      </c>
      <c r="K31" s="6">
        <f t="shared" si="4"/>
        <v>11.450680000000002</v>
      </c>
      <c r="L31" s="7">
        <f t="shared" si="5"/>
        <v>0.3972969290906739</v>
      </c>
    </row>
    <row r="32" spans="1:12" ht="12.75">
      <c r="A32">
        <v>31</v>
      </c>
      <c r="B32">
        <v>39</v>
      </c>
      <c r="C32">
        <v>39</v>
      </c>
      <c r="E32">
        <f t="shared" si="0"/>
        <v>91.36639</v>
      </c>
      <c r="F32">
        <f t="shared" si="1"/>
        <v>-52.366389999999996</v>
      </c>
      <c r="G32">
        <v>-51.43974</v>
      </c>
      <c r="H32" s="6">
        <f t="shared" si="2"/>
        <v>-0.9266499999999951</v>
      </c>
      <c r="I32">
        <v>-2.88457</v>
      </c>
      <c r="J32" s="6">
        <f t="shared" si="3"/>
        <v>1.957920000000005</v>
      </c>
      <c r="K32" s="6">
        <f t="shared" si="4"/>
        <v>41.88457</v>
      </c>
      <c r="L32" s="7">
        <f t="shared" si="5"/>
        <v>-0.0688695144775271</v>
      </c>
    </row>
    <row r="33" spans="1:12" ht="12.75">
      <c r="A33">
        <v>32</v>
      </c>
      <c r="B33">
        <v>98</v>
      </c>
      <c r="C33">
        <v>98</v>
      </c>
      <c r="E33">
        <f t="shared" si="0"/>
        <v>91.61822</v>
      </c>
      <c r="F33">
        <f t="shared" si="1"/>
        <v>6.381780000000006</v>
      </c>
      <c r="G33">
        <v>7.10539</v>
      </c>
      <c r="H33" s="6">
        <f t="shared" si="2"/>
        <v>-0.7236099999999936</v>
      </c>
      <c r="I33">
        <v>-0.32048</v>
      </c>
      <c r="J33" s="6">
        <f t="shared" si="3"/>
        <v>-0.40312999999999366</v>
      </c>
      <c r="K33" s="6">
        <f t="shared" si="4"/>
        <v>98.32048</v>
      </c>
      <c r="L33" s="7">
        <f t="shared" si="5"/>
        <v>-0.0032595447052333696</v>
      </c>
    </row>
    <row r="34" spans="1:12" ht="12.75">
      <c r="A34">
        <v>33</v>
      </c>
      <c r="B34">
        <v>79</v>
      </c>
      <c r="C34">
        <v>79</v>
      </c>
      <c r="E34">
        <f t="shared" si="0"/>
        <v>91.87004999999999</v>
      </c>
      <c r="F34">
        <f t="shared" si="1"/>
        <v>-12.870049999999992</v>
      </c>
      <c r="G34">
        <v>-14.37125</v>
      </c>
      <c r="H34" s="6">
        <f t="shared" si="2"/>
        <v>1.5012000000000079</v>
      </c>
      <c r="I34">
        <v>2.87407</v>
      </c>
      <c r="J34" s="6">
        <f t="shared" si="3"/>
        <v>-1.3728699999999923</v>
      </c>
      <c r="K34" s="6">
        <f t="shared" si="4"/>
        <v>76.12593</v>
      </c>
      <c r="L34" s="7">
        <f t="shared" si="5"/>
        <v>0.03775415288850991</v>
      </c>
    </row>
    <row r="35" spans="1:12" ht="12.75">
      <c r="A35">
        <v>34</v>
      </c>
      <c r="B35">
        <v>64</v>
      </c>
      <c r="C35">
        <v>64</v>
      </c>
      <c r="E35">
        <f t="shared" si="0"/>
        <v>92.12187999999999</v>
      </c>
      <c r="F35">
        <f t="shared" si="1"/>
        <v>-28.12187999999999</v>
      </c>
      <c r="G35">
        <v>-30.5453</v>
      </c>
      <c r="H35" s="6">
        <f t="shared" si="2"/>
        <v>2.423420000000011</v>
      </c>
      <c r="I35">
        <v>-0.45042</v>
      </c>
      <c r="J35" s="6">
        <f t="shared" si="3"/>
        <v>2.8738400000000106</v>
      </c>
      <c r="K35" s="6">
        <f t="shared" si="4"/>
        <v>64.45042000000001</v>
      </c>
      <c r="L35" s="7">
        <f t="shared" si="5"/>
        <v>-0.006988627847576605</v>
      </c>
    </row>
    <row r="36" spans="1:12" ht="12.75">
      <c r="A36">
        <v>35</v>
      </c>
      <c r="B36">
        <v>122</v>
      </c>
      <c r="C36">
        <v>122</v>
      </c>
      <c r="E36">
        <f t="shared" si="0"/>
        <v>92.37370999999999</v>
      </c>
      <c r="F36">
        <f t="shared" si="1"/>
        <v>29.62629000000001</v>
      </c>
      <c r="G36">
        <v>35.21261</v>
      </c>
      <c r="H36" s="6">
        <f t="shared" si="2"/>
        <v>-5.586319999999986</v>
      </c>
      <c r="I36">
        <v>-2.33123</v>
      </c>
      <c r="J36" s="6">
        <f t="shared" si="3"/>
        <v>-3.2550899999999863</v>
      </c>
      <c r="K36" s="6">
        <f t="shared" si="4"/>
        <v>124.33123</v>
      </c>
      <c r="L36" s="7">
        <f t="shared" si="5"/>
        <v>-0.018750156336424927</v>
      </c>
    </row>
    <row r="37" spans="1:12" ht="12.75">
      <c r="A37">
        <v>36</v>
      </c>
      <c r="B37">
        <v>110</v>
      </c>
      <c r="C37">
        <v>110</v>
      </c>
      <c r="E37">
        <f t="shared" si="0"/>
        <v>92.62554</v>
      </c>
      <c r="F37">
        <f t="shared" si="1"/>
        <v>17.37446</v>
      </c>
      <c r="G37">
        <v>19.04674</v>
      </c>
      <c r="H37" s="6">
        <f t="shared" si="2"/>
        <v>-1.6722800000000007</v>
      </c>
      <c r="I37">
        <v>-6.19906</v>
      </c>
      <c r="J37" s="6">
        <f t="shared" si="3"/>
        <v>4.52678</v>
      </c>
      <c r="K37" s="6">
        <f t="shared" si="4"/>
        <v>116.19906</v>
      </c>
      <c r="L37" s="7">
        <f t="shared" si="5"/>
        <v>-0.05334862433482683</v>
      </c>
    </row>
    <row r="38" spans="1:12" ht="12.75">
      <c r="A38">
        <v>37</v>
      </c>
      <c r="B38">
        <v>75</v>
      </c>
      <c r="C38">
        <v>75</v>
      </c>
      <c r="E38">
        <f t="shared" si="0"/>
        <v>92.87737</v>
      </c>
      <c r="F38">
        <f t="shared" si="1"/>
        <v>-17.87737</v>
      </c>
      <c r="G38">
        <v>-17.4386</v>
      </c>
      <c r="H38" s="6">
        <f t="shared" si="2"/>
        <v>-0.4387699999999981</v>
      </c>
      <c r="I38">
        <v>3.8628</v>
      </c>
      <c r="J38" s="6">
        <f t="shared" si="3"/>
        <v>-4.301569999999998</v>
      </c>
      <c r="K38" s="6">
        <f t="shared" si="4"/>
        <v>71.13719999999999</v>
      </c>
      <c r="L38" s="7">
        <f t="shared" si="5"/>
        <v>0.054300703429429435</v>
      </c>
    </row>
    <row r="39" spans="1:12" ht="12.75">
      <c r="A39">
        <v>38</v>
      </c>
      <c r="B39">
        <v>71</v>
      </c>
      <c r="C39">
        <v>71</v>
      </c>
      <c r="E39">
        <f t="shared" si="0"/>
        <v>93.1292</v>
      </c>
      <c r="F39">
        <f t="shared" si="1"/>
        <v>-22.129199999999997</v>
      </c>
      <c r="G39">
        <v>-28.53007</v>
      </c>
      <c r="H39" s="6">
        <f t="shared" si="2"/>
        <v>6.400870000000001</v>
      </c>
      <c r="I39">
        <v>3.30281</v>
      </c>
      <c r="J39" s="6">
        <f t="shared" si="3"/>
        <v>3.098060000000001</v>
      </c>
      <c r="K39" s="6">
        <f t="shared" si="4"/>
        <v>67.69718999999999</v>
      </c>
      <c r="L39" s="7">
        <f t="shared" si="5"/>
        <v>0.048787992529675285</v>
      </c>
    </row>
    <row r="40" spans="1:12" ht="12.75">
      <c r="A40">
        <v>39</v>
      </c>
      <c r="B40">
        <v>34</v>
      </c>
      <c r="C40">
        <v>34</v>
      </c>
      <c r="E40">
        <f t="shared" si="0"/>
        <v>93.38103</v>
      </c>
      <c r="F40">
        <f t="shared" si="1"/>
        <v>-59.381029999999996</v>
      </c>
      <c r="G40">
        <v>-48.13027</v>
      </c>
      <c r="H40" s="6">
        <f t="shared" si="2"/>
        <v>-11.250759999999993</v>
      </c>
      <c r="I40">
        <v>-10.0403</v>
      </c>
      <c r="J40" s="6">
        <f t="shared" si="3"/>
        <v>-1.2104599999999923</v>
      </c>
      <c r="K40" s="6">
        <f t="shared" si="4"/>
        <v>44.0403</v>
      </c>
      <c r="L40" s="7">
        <f t="shared" si="5"/>
        <v>-0.22797982756702387</v>
      </c>
    </row>
    <row r="41" spans="1:12" ht="12.75">
      <c r="A41">
        <v>40</v>
      </c>
      <c r="B41">
        <v>73</v>
      </c>
      <c r="C41">
        <v>73</v>
      </c>
      <c r="E41">
        <f t="shared" si="0"/>
        <v>93.63286</v>
      </c>
      <c r="F41">
        <f t="shared" si="1"/>
        <v>-20.632859999999994</v>
      </c>
      <c r="G41">
        <v>-20.88905</v>
      </c>
      <c r="H41" s="6">
        <f t="shared" si="2"/>
        <v>0.25619000000000725</v>
      </c>
      <c r="I41">
        <v>0.93195</v>
      </c>
      <c r="J41" s="6">
        <f t="shared" si="3"/>
        <v>-0.6757599999999927</v>
      </c>
      <c r="K41" s="6">
        <f t="shared" si="4"/>
        <v>72.06805</v>
      </c>
      <c r="L41" s="7">
        <f t="shared" si="5"/>
        <v>0.012931527910079439</v>
      </c>
    </row>
    <row r="42" spans="1:12" ht="12.75">
      <c r="A42">
        <v>41</v>
      </c>
      <c r="B42">
        <v>124</v>
      </c>
      <c r="C42">
        <v>124</v>
      </c>
      <c r="E42">
        <f t="shared" si="0"/>
        <v>93.88468999999999</v>
      </c>
      <c r="F42">
        <f t="shared" si="1"/>
        <v>30.115310000000008</v>
      </c>
      <c r="G42">
        <v>20.22791</v>
      </c>
      <c r="H42" s="6">
        <f t="shared" si="2"/>
        <v>9.887400000000007</v>
      </c>
      <c r="I42">
        <v>7.49013</v>
      </c>
      <c r="J42" s="6">
        <f t="shared" si="3"/>
        <v>2.397270000000007</v>
      </c>
      <c r="K42" s="6">
        <f t="shared" si="4"/>
        <v>116.50987</v>
      </c>
      <c r="L42" s="7">
        <f t="shared" si="5"/>
        <v>0.0642875148689119</v>
      </c>
    </row>
    <row r="43" spans="1:12" ht="12.75">
      <c r="A43">
        <v>42</v>
      </c>
      <c r="B43">
        <v>83</v>
      </c>
      <c r="C43">
        <v>83</v>
      </c>
      <c r="E43">
        <f t="shared" si="0"/>
        <v>94.13651999999999</v>
      </c>
      <c r="F43">
        <f t="shared" si="1"/>
        <v>-11.13651999999999</v>
      </c>
      <c r="G43">
        <v>-8.35481</v>
      </c>
      <c r="H43" s="6">
        <f t="shared" si="2"/>
        <v>-2.7817099999999897</v>
      </c>
      <c r="I43">
        <v>0.38528</v>
      </c>
      <c r="J43" s="6">
        <f t="shared" si="3"/>
        <v>-3.1669899999999895</v>
      </c>
      <c r="K43" s="6">
        <f t="shared" si="4"/>
        <v>82.61472</v>
      </c>
      <c r="L43" s="7">
        <f t="shared" si="5"/>
        <v>0.0046635756920799885</v>
      </c>
    </row>
    <row r="44" spans="1:12" ht="12.75">
      <c r="A44">
        <v>43</v>
      </c>
      <c r="B44">
        <v>115</v>
      </c>
      <c r="C44">
        <v>115</v>
      </c>
      <c r="E44">
        <f t="shared" si="0"/>
        <v>94.38834999999999</v>
      </c>
      <c r="F44">
        <f t="shared" si="1"/>
        <v>20.61165000000001</v>
      </c>
      <c r="G44">
        <v>15.95097</v>
      </c>
      <c r="H44" s="6">
        <f t="shared" si="2"/>
        <v>4.660680000000012</v>
      </c>
      <c r="I44">
        <v>1.64104</v>
      </c>
      <c r="J44" s="6">
        <f t="shared" si="3"/>
        <v>3.0196400000000114</v>
      </c>
      <c r="K44" s="6">
        <f t="shared" si="4"/>
        <v>113.35896</v>
      </c>
      <c r="L44" s="7">
        <f t="shared" si="5"/>
        <v>0.014476491315728408</v>
      </c>
    </row>
    <row r="45" spans="1:12" ht="12.75">
      <c r="A45">
        <v>44</v>
      </c>
      <c r="B45">
        <v>115</v>
      </c>
      <c r="C45">
        <v>115</v>
      </c>
      <c r="E45">
        <f t="shared" si="0"/>
        <v>94.64017999999999</v>
      </c>
      <c r="F45">
        <f t="shared" si="1"/>
        <v>20.359820000000013</v>
      </c>
      <c r="G45">
        <v>16.95396</v>
      </c>
      <c r="H45" s="6">
        <f t="shared" si="2"/>
        <v>3.4058600000000148</v>
      </c>
      <c r="I45">
        <v>5.47935</v>
      </c>
      <c r="J45" s="6">
        <f t="shared" si="3"/>
        <v>-2.0734899999999854</v>
      </c>
      <c r="K45" s="6">
        <f t="shared" si="4"/>
        <v>109.52065000000002</v>
      </c>
      <c r="L45" s="7">
        <f t="shared" si="5"/>
        <v>0.05003029109122327</v>
      </c>
    </row>
    <row r="46" spans="1:12" ht="12.75">
      <c r="A46">
        <v>45</v>
      </c>
      <c r="B46">
        <v>78</v>
      </c>
      <c r="C46">
        <v>78</v>
      </c>
      <c r="E46">
        <f t="shared" si="0"/>
        <v>94.89201</v>
      </c>
      <c r="F46">
        <f t="shared" si="1"/>
        <v>-16.89201</v>
      </c>
      <c r="G46">
        <v>-22.27716</v>
      </c>
      <c r="H46" s="6">
        <f t="shared" si="2"/>
        <v>5.385149999999999</v>
      </c>
      <c r="I46">
        <v>3.9708</v>
      </c>
      <c r="J46" s="6">
        <f t="shared" si="3"/>
        <v>1.4143499999999993</v>
      </c>
      <c r="K46" s="6">
        <f t="shared" si="4"/>
        <v>74.0292</v>
      </c>
      <c r="L46" s="7">
        <f t="shared" si="5"/>
        <v>0.053638294078552744</v>
      </c>
    </row>
    <row r="47" spans="1:12" ht="12.75">
      <c r="A47">
        <v>46</v>
      </c>
      <c r="B47">
        <v>87</v>
      </c>
      <c r="C47">
        <v>87</v>
      </c>
      <c r="E47">
        <f t="shared" si="0"/>
        <v>95.14384</v>
      </c>
      <c r="F47">
        <f t="shared" si="1"/>
        <v>-8.143839999999997</v>
      </c>
      <c r="G47">
        <v>-4.80252</v>
      </c>
      <c r="H47" s="6">
        <f t="shared" si="2"/>
        <v>-3.341319999999997</v>
      </c>
      <c r="I47">
        <v>-3.55653</v>
      </c>
      <c r="J47" s="6">
        <f t="shared" si="3"/>
        <v>0.215210000000003</v>
      </c>
      <c r="K47" s="6">
        <f t="shared" si="4"/>
        <v>90.55653</v>
      </c>
      <c r="L47" s="7">
        <f t="shared" si="5"/>
        <v>-0.039274141798498634</v>
      </c>
    </row>
    <row r="48" spans="1:12" ht="12.75">
      <c r="A48">
        <v>47</v>
      </c>
      <c r="B48">
        <v>107</v>
      </c>
      <c r="C48">
        <v>107</v>
      </c>
      <c r="E48">
        <f t="shared" si="0"/>
        <v>95.39567</v>
      </c>
      <c r="F48">
        <f t="shared" si="1"/>
        <v>11.604330000000004</v>
      </c>
      <c r="G48">
        <v>11.18432</v>
      </c>
      <c r="H48" s="6">
        <f t="shared" si="2"/>
        <v>0.4200100000000049</v>
      </c>
      <c r="I48">
        <v>1.81856</v>
      </c>
      <c r="J48" s="6">
        <f t="shared" si="3"/>
        <v>-1.398549999999995</v>
      </c>
      <c r="K48" s="6">
        <f t="shared" si="4"/>
        <v>105.18144</v>
      </c>
      <c r="L48" s="7">
        <f t="shared" si="5"/>
        <v>0.0172897423727989</v>
      </c>
    </row>
    <row r="49" spans="1:12" ht="12.75">
      <c r="A49">
        <v>48</v>
      </c>
      <c r="B49">
        <v>107</v>
      </c>
      <c r="C49">
        <v>107</v>
      </c>
      <c r="E49">
        <f t="shared" si="0"/>
        <v>95.6475</v>
      </c>
      <c r="F49">
        <f t="shared" si="1"/>
        <v>11.352500000000006</v>
      </c>
      <c r="G49">
        <v>0.34779</v>
      </c>
      <c r="H49" s="6">
        <f t="shared" si="2"/>
        <v>11.004710000000006</v>
      </c>
      <c r="I49">
        <v>8.5909</v>
      </c>
      <c r="J49" s="6">
        <f t="shared" si="3"/>
        <v>2.413810000000007</v>
      </c>
      <c r="K49" s="6">
        <f t="shared" si="4"/>
        <v>98.4091</v>
      </c>
      <c r="L49" s="7">
        <f t="shared" si="5"/>
        <v>0.08729782103484338</v>
      </c>
    </row>
    <row r="50" spans="1:12" ht="12.75">
      <c r="A50">
        <v>49</v>
      </c>
      <c r="B50">
        <v>99</v>
      </c>
      <c r="C50">
        <v>99</v>
      </c>
      <c r="E50">
        <f t="shared" si="0"/>
        <v>95.89932999999999</v>
      </c>
      <c r="F50">
        <f t="shared" si="1"/>
        <v>3.100670000000008</v>
      </c>
      <c r="G50">
        <v>4.29087</v>
      </c>
      <c r="H50" s="6">
        <f t="shared" si="2"/>
        <v>-1.190199999999992</v>
      </c>
      <c r="I50">
        <v>1.195</v>
      </c>
      <c r="J50" s="6">
        <f t="shared" si="3"/>
        <v>-2.385199999999992</v>
      </c>
      <c r="K50" s="6">
        <f t="shared" si="4"/>
        <v>97.80499999999999</v>
      </c>
      <c r="L50" s="7">
        <f t="shared" si="5"/>
        <v>0.012218189254128188</v>
      </c>
    </row>
    <row r="51" spans="1:12" ht="12.75">
      <c r="A51">
        <v>50</v>
      </c>
      <c r="B51">
        <v>83</v>
      </c>
      <c r="C51">
        <v>83</v>
      </c>
      <c r="E51">
        <f t="shared" si="0"/>
        <v>96.15115999999999</v>
      </c>
      <c r="F51">
        <f t="shared" si="1"/>
        <v>-13.15115999999999</v>
      </c>
      <c r="G51">
        <v>-14.21742</v>
      </c>
      <c r="H51" s="6">
        <f t="shared" si="2"/>
        <v>1.0662600000000104</v>
      </c>
      <c r="I51">
        <v>-0.29669</v>
      </c>
      <c r="J51" s="6">
        <f t="shared" si="3"/>
        <v>1.3629500000000103</v>
      </c>
      <c r="K51" s="6">
        <f t="shared" si="4"/>
        <v>83.29669</v>
      </c>
      <c r="L51" s="7">
        <f t="shared" si="5"/>
        <v>-0.003561846215017645</v>
      </c>
    </row>
    <row r="52" spans="1:12" ht="12.75">
      <c r="A52">
        <v>51</v>
      </c>
      <c r="B52">
        <v>90</v>
      </c>
      <c r="C52">
        <v>90</v>
      </c>
      <c r="E52">
        <f t="shared" si="0"/>
        <v>96.40298999999999</v>
      </c>
      <c r="F52">
        <f t="shared" si="1"/>
        <v>-6.402989999999988</v>
      </c>
      <c r="G52">
        <v>-6.23483</v>
      </c>
      <c r="H52" s="6">
        <f t="shared" si="2"/>
        <v>-0.16815999999998876</v>
      </c>
      <c r="I52">
        <v>0.05051</v>
      </c>
      <c r="J52" s="6">
        <f t="shared" si="3"/>
        <v>-0.21866999999998876</v>
      </c>
      <c r="K52" s="6">
        <f t="shared" si="4"/>
        <v>89.94949</v>
      </c>
      <c r="L52" s="7">
        <f t="shared" si="5"/>
        <v>0.0005615373694726087</v>
      </c>
    </row>
    <row r="53" spans="1:12" ht="12.75">
      <c r="A53">
        <v>52</v>
      </c>
      <c r="B53">
        <v>92</v>
      </c>
      <c r="C53">
        <v>92</v>
      </c>
      <c r="E53">
        <f t="shared" si="0"/>
        <v>96.65482</v>
      </c>
      <c r="F53">
        <f t="shared" si="1"/>
        <v>-4.654820000000001</v>
      </c>
      <c r="G53">
        <v>-6.58146</v>
      </c>
      <c r="H53" s="6">
        <f t="shared" si="2"/>
        <v>1.926639999999999</v>
      </c>
      <c r="I53">
        <v>3.09508</v>
      </c>
      <c r="J53" s="6">
        <f t="shared" si="3"/>
        <v>-1.1684400000000008</v>
      </c>
      <c r="K53" s="6">
        <f t="shared" si="4"/>
        <v>88.90492</v>
      </c>
      <c r="L53" s="7">
        <f t="shared" si="5"/>
        <v>0.03481337140846644</v>
      </c>
    </row>
    <row r="54" spans="1:12" ht="12.75">
      <c r="A54">
        <v>53</v>
      </c>
      <c r="B54">
        <v>50</v>
      </c>
      <c r="C54">
        <v>50</v>
      </c>
      <c r="E54">
        <f t="shared" si="0"/>
        <v>96.90665</v>
      </c>
      <c r="F54">
        <f t="shared" si="1"/>
        <v>-46.90665</v>
      </c>
      <c r="G54">
        <v>-49.91959</v>
      </c>
      <c r="H54" s="6">
        <f t="shared" si="2"/>
        <v>3.0129400000000004</v>
      </c>
      <c r="I54">
        <v>1.28144</v>
      </c>
      <c r="J54" s="6">
        <f t="shared" si="3"/>
        <v>1.7315000000000005</v>
      </c>
      <c r="K54" s="6">
        <f t="shared" si="4"/>
        <v>48.71855999999999</v>
      </c>
      <c r="L54" s="7">
        <f t="shared" si="5"/>
        <v>0.026302912072935055</v>
      </c>
    </row>
    <row r="55" spans="1:12" ht="12.75">
      <c r="A55">
        <v>54</v>
      </c>
      <c r="B55">
        <v>22</v>
      </c>
      <c r="C55">
        <v>22</v>
      </c>
      <c r="E55">
        <f t="shared" si="0"/>
        <v>97.15848</v>
      </c>
      <c r="F55">
        <f t="shared" si="1"/>
        <v>-75.15848</v>
      </c>
      <c r="G55">
        <v>-67.51444</v>
      </c>
      <c r="H55" s="6">
        <f t="shared" si="2"/>
        <v>-7.644040000000004</v>
      </c>
      <c r="I55">
        <v>-6.44182</v>
      </c>
      <c r="J55" s="6">
        <f t="shared" si="3"/>
        <v>-1.202220000000004</v>
      </c>
      <c r="K55" s="6">
        <f t="shared" si="4"/>
        <v>28.441820000000003</v>
      </c>
      <c r="L55" s="7">
        <f t="shared" si="5"/>
        <v>-0.22649113172082527</v>
      </c>
    </row>
    <row r="56" spans="1:12" ht="12.75">
      <c r="A56">
        <v>55</v>
      </c>
      <c r="B56">
        <v>55</v>
      </c>
      <c r="C56">
        <v>55</v>
      </c>
      <c r="E56">
        <f t="shared" si="0"/>
        <v>97.41031</v>
      </c>
      <c r="F56">
        <f t="shared" si="1"/>
        <v>-42.410309999999996</v>
      </c>
      <c r="G56">
        <v>-45.85522</v>
      </c>
      <c r="H56" s="6">
        <f t="shared" si="2"/>
        <v>3.4449100000000072</v>
      </c>
      <c r="I56">
        <v>2.40191</v>
      </c>
      <c r="J56" s="6">
        <f t="shared" si="3"/>
        <v>1.0430000000000073</v>
      </c>
      <c r="K56" s="6">
        <f t="shared" si="4"/>
        <v>52.59809</v>
      </c>
      <c r="L56" s="7">
        <f t="shared" si="5"/>
        <v>0.045665346403262946</v>
      </c>
    </row>
    <row r="57" spans="1:12" ht="12.75">
      <c r="A57">
        <v>56</v>
      </c>
      <c r="B57">
        <v>98</v>
      </c>
      <c r="C57">
        <v>98</v>
      </c>
      <c r="E57">
        <f t="shared" si="0"/>
        <v>97.66214</v>
      </c>
      <c r="F57">
        <f t="shared" si="1"/>
        <v>0.33786000000000627</v>
      </c>
      <c r="G57">
        <v>0.1423</v>
      </c>
      <c r="H57" s="6">
        <f t="shared" si="2"/>
        <v>0.19556000000000626</v>
      </c>
      <c r="I57">
        <v>-0.91863</v>
      </c>
      <c r="J57" s="6">
        <f t="shared" si="3"/>
        <v>1.1141900000000062</v>
      </c>
      <c r="K57" s="6">
        <f t="shared" si="4"/>
        <v>98.91863</v>
      </c>
      <c r="L57" s="7">
        <f t="shared" si="5"/>
        <v>-0.009286723845649634</v>
      </c>
    </row>
    <row r="58" spans="1:12" ht="12.75">
      <c r="A58">
        <v>57</v>
      </c>
      <c r="B58">
        <v>53</v>
      </c>
      <c r="C58">
        <v>53</v>
      </c>
      <c r="E58">
        <f t="shared" si="0"/>
        <v>97.91396999999999</v>
      </c>
      <c r="F58">
        <f t="shared" si="1"/>
        <v>-44.91396999999999</v>
      </c>
      <c r="G58">
        <v>-35.08956</v>
      </c>
      <c r="H58" s="6">
        <f t="shared" si="2"/>
        <v>-9.824409999999993</v>
      </c>
      <c r="I58">
        <v>-7.44487</v>
      </c>
      <c r="J58" s="6">
        <f t="shared" si="3"/>
        <v>-2.3795399999999933</v>
      </c>
      <c r="K58" s="6">
        <f t="shared" si="4"/>
        <v>60.44487</v>
      </c>
      <c r="L58" s="7">
        <f t="shared" si="5"/>
        <v>-0.1231679379904366</v>
      </c>
    </row>
    <row r="59" spans="1:12" ht="12.75">
      <c r="A59">
        <v>58</v>
      </c>
      <c r="B59">
        <v>151</v>
      </c>
      <c r="C59">
        <v>151</v>
      </c>
      <c r="E59">
        <f t="shared" si="0"/>
        <v>98.16579999999999</v>
      </c>
      <c r="F59">
        <f t="shared" si="1"/>
        <v>52.83420000000001</v>
      </c>
      <c r="G59">
        <v>43.51644</v>
      </c>
      <c r="H59" s="6">
        <f t="shared" si="2"/>
        <v>9.317760000000007</v>
      </c>
      <c r="I59">
        <v>5.19439</v>
      </c>
      <c r="J59" s="6">
        <f t="shared" si="3"/>
        <v>4.123370000000007</v>
      </c>
      <c r="K59" s="6">
        <f t="shared" si="4"/>
        <v>145.80561000000003</v>
      </c>
      <c r="L59" s="7">
        <f t="shared" si="5"/>
        <v>0.03562544678493488</v>
      </c>
    </row>
    <row r="60" spans="1:12" ht="12.75">
      <c r="A60">
        <v>59</v>
      </c>
      <c r="B60">
        <v>52</v>
      </c>
      <c r="C60">
        <v>52</v>
      </c>
      <c r="E60">
        <f t="shared" si="0"/>
        <v>98.41762999999999</v>
      </c>
      <c r="F60">
        <f t="shared" si="1"/>
        <v>-46.41762999999999</v>
      </c>
      <c r="G60">
        <v>-45.65395</v>
      </c>
      <c r="H60" s="6">
        <f t="shared" si="2"/>
        <v>-0.7636799999999866</v>
      </c>
      <c r="I60">
        <v>3.24373</v>
      </c>
      <c r="J60" s="6">
        <f t="shared" si="3"/>
        <v>-4.007409999999986</v>
      </c>
      <c r="K60" s="6">
        <f t="shared" si="4"/>
        <v>48.75627000000001</v>
      </c>
      <c r="L60" s="7">
        <f t="shared" si="5"/>
        <v>0.0665294945655193</v>
      </c>
    </row>
    <row r="61" spans="1:12" ht="12.75">
      <c r="A61">
        <v>60</v>
      </c>
      <c r="B61">
        <v>61</v>
      </c>
      <c r="C61">
        <v>61</v>
      </c>
      <c r="E61">
        <f t="shared" si="0"/>
        <v>98.66945999999999</v>
      </c>
      <c r="F61">
        <f t="shared" si="1"/>
        <v>-37.66945999999999</v>
      </c>
      <c r="G61">
        <v>-40.83063</v>
      </c>
      <c r="H61" s="6">
        <f t="shared" si="2"/>
        <v>3.1611700000000127</v>
      </c>
      <c r="I61">
        <v>-0.6512</v>
      </c>
      <c r="J61" s="6">
        <f t="shared" si="3"/>
        <v>3.812370000000013</v>
      </c>
      <c r="K61" s="6">
        <f t="shared" si="4"/>
        <v>61.65120000000001</v>
      </c>
      <c r="L61" s="7">
        <f t="shared" si="5"/>
        <v>-0.010562649226616998</v>
      </c>
    </row>
    <row r="62" spans="1:12" ht="12.75">
      <c r="A62">
        <v>61</v>
      </c>
      <c r="B62">
        <v>79</v>
      </c>
      <c r="C62">
        <v>79</v>
      </c>
      <c r="E62">
        <f t="shared" si="0"/>
        <v>98.92129</v>
      </c>
      <c r="F62">
        <f t="shared" si="1"/>
        <v>-19.92129</v>
      </c>
      <c r="G62">
        <v>-18.1626</v>
      </c>
      <c r="H62" s="6">
        <f t="shared" si="2"/>
        <v>-1.7586899999999979</v>
      </c>
      <c r="I62">
        <v>0.0889</v>
      </c>
      <c r="J62" s="6">
        <f t="shared" si="3"/>
        <v>-1.8475899999999978</v>
      </c>
      <c r="K62" s="6">
        <f t="shared" si="4"/>
        <v>78.9111</v>
      </c>
      <c r="L62" s="7">
        <f t="shared" si="5"/>
        <v>0.0011265842194570258</v>
      </c>
    </row>
    <row r="63" spans="1:12" ht="12.75">
      <c r="A63">
        <v>62</v>
      </c>
      <c r="B63">
        <v>120</v>
      </c>
      <c r="C63">
        <v>120</v>
      </c>
      <c r="E63">
        <f t="shared" si="0"/>
        <v>99.17312</v>
      </c>
      <c r="F63">
        <f t="shared" si="1"/>
        <v>20.826880000000003</v>
      </c>
      <c r="G63">
        <v>24.62668</v>
      </c>
      <c r="H63" s="6">
        <f t="shared" si="2"/>
        <v>-3.7997999999999976</v>
      </c>
      <c r="I63">
        <v>-3.88968</v>
      </c>
      <c r="J63" s="6">
        <f t="shared" si="3"/>
        <v>0.08988000000000218</v>
      </c>
      <c r="K63" s="6">
        <f t="shared" si="4"/>
        <v>123.88968</v>
      </c>
      <c r="L63" s="7">
        <f t="shared" si="5"/>
        <v>-0.0313963196934563</v>
      </c>
    </row>
    <row r="64" spans="1:12" ht="12.75">
      <c r="A64">
        <v>63</v>
      </c>
      <c r="B64">
        <v>108</v>
      </c>
      <c r="C64">
        <v>108</v>
      </c>
      <c r="E64">
        <f t="shared" si="0"/>
        <v>99.42495</v>
      </c>
      <c r="F64">
        <f t="shared" si="1"/>
        <v>8.575050000000005</v>
      </c>
      <c r="G64">
        <v>6.65881</v>
      </c>
      <c r="H64" s="6">
        <f t="shared" si="2"/>
        <v>1.9162400000000046</v>
      </c>
      <c r="I64">
        <v>-0.42561</v>
      </c>
      <c r="J64" s="6">
        <f t="shared" si="3"/>
        <v>2.3418500000000044</v>
      </c>
      <c r="K64" s="6">
        <f t="shared" si="4"/>
        <v>108.42560999999999</v>
      </c>
      <c r="L64" s="7">
        <f t="shared" si="5"/>
        <v>-0.003925364127534001</v>
      </c>
    </row>
    <row r="65" spans="1:12" ht="12.75">
      <c r="A65">
        <v>64</v>
      </c>
      <c r="B65">
        <v>133</v>
      </c>
      <c r="C65">
        <v>133</v>
      </c>
      <c r="E65">
        <f t="shared" si="0"/>
        <v>99.67678</v>
      </c>
      <c r="F65">
        <f t="shared" si="1"/>
        <v>33.323220000000006</v>
      </c>
      <c r="G65">
        <v>37.98159</v>
      </c>
      <c r="H65" s="6">
        <f t="shared" si="2"/>
        <v>-4.658369999999991</v>
      </c>
      <c r="I65">
        <v>-0.71503</v>
      </c>
      <c r="J65" s="6">
        <f t="shared" si="3"/>
        <v>-3.9433399999999907</v>
      </c>
      <c r="K65" s="6">
        <f t="shared" si="4"/>
        <v>133.71503</v>
      </c>
      <c r="L65" s="7">
        <f t="shared" si="5"/>
        <v>-0.005347416816194955</v>
      </c>
    </row>
    <row r="66" spans="1:12" ht="12.75">
      <c r="A66">
        <v>65</v>
      </c>
      <c r="B66">
        <v>87</v>
      </c>
      <c r="C66">
        <v>87</v>
      </c>
      <c r="E66">
        <f t="shared" si="0"/>
        <v>99.92860999999999</v>
      </c>
      <c r="F66">
        <f t="shared" si="1"/>
        <v>-12.928609999999992</v>
      </c>
      <c r="G66">
        <v>-17.07665</v>
      </c>
      <c r="H66" s="6">
        <f t="shared" si="2"/>
        <v>4.148040000000009</v>
      </c>
      <c r="I66">
        <v>-1.21675</v>
      </c>
      <c r="J66" s="6">
        <f t="shared" si="3"/>
        <v>5.364790000000009</v>
      </c>
      <c r="K66" s="6">
        <f t="shared" si="4"/>
        <v>88.21675</v>
      </c>
      <c r="L66" s="7">
        <f t="shared" si="5"/>
        <v>-0.013792732105864302</v>
      </c>
    </row>
    <row r="67" spans="1:12" ht="12.75">
      <c r="A67">
        <v>66</v>
      </c>
      <c r="B67">
        <v>45</v>
      </c>
      <c r="C67">
        <v>45</v>
      </c>
      <c r="E67">
        <f aca="true" t="shared" si="6" ref="E67:E86">$D$2+$D$3*A67</f>
        <v>100.18043999999999</v>
      </c>
      <c r="F67">
        <f aca="true" t="shared" si="7" ref="F67:F86">B67-E67</f>
        <v>-55.18043999999999</v>
      </c>
      <c r="G67">
        <v>-48.44673</v>
      </c>
      <c r="H67" s="6">
        <f aca="true" t="shared" si="8" ref="H67:H88">F67-G67</f>
        <v>-6.733709999999988</v>
      </c>
      <c r="I67">
        <v>-2.02641</v>
      </c>
      <c r="J67" s="6">
        <f aca="true" t="shared" si="9" ref="J67:J88">H67-I67</f>
        <v>-4.707299999999988</v>
      </c>
      <c r="K67" s="6">
        <f aca="true" t="shared" si="10" ref="K67:K88">G67+J67+$D$2+$D$3*A67</f>
        <v>47.02641</v>
      </c>
      <c r="L67" s="7">
        <f aca="true" t="shared" si="11" ref="L67:L88">(B67-K67)/K67</f>
        <v>-0.04309089296844047</v>
      </c>
    </row>
    <row r="68" spans="1:12" ht="12.75">
      <c r="A68">
        <v>67</v>
      </c>
      <c r="B68">
        <v>53</v>
      </c>
      <c r="C68">
        <v>53</v>
      </c>
      <c r="E68">
        <f t="shared" si="6"/>
        <v>100.43226999999999</v>
      </c>
      <c r="F68">
        <f t="shared" si="7"/>
        <v>-47.43226999999999</v>
      </c>
      <c r="G68">
        <v>-46.62073</v>
      </c>
      <c r="H68" s="6">
        <f t="shared" si="8"/>
        <v>-0.8115399999999866</v>
      </c>
      <c r="I68">
        <v>-4.59564</v>
      </c>
      <c r="J68" s="6">
        <f t="shared" si="9"/>
        <v>3.784100000000014</v>
      </c>
      <c r="K68" s="6">
        <f t="shared" si="10"/>
        <v>57.59564000000001</v>
      </c>
      <c r="L68" s="7">
        <f t="shared" si="11"/>
        <v>-0.07979145643663321</v>
      </c>
    </row>
    <row r="69" spans="1:12" ht="12.75">
      <c r="A69">
        <v>68</v>
      </c>
      <c r="B69">
        <v>67</v>
      </c>
      <c r="C69">
        <v>67</v>
      </c>
      <c r="E69">
        <f t="shared" si="6"/>
        <v>100.6841</v>
      </c>
      <c r="F69">
        <f t="shared" si="7"/>
        <v>-33.6841</v>
      </c>
      <c r="G69">
        <v>-30.61335</v>
      </c>
      <c r="H69" s="6">
        <f t="shared" si="8"/>
        <v>-3.0707500000000003</v>
      </c>
      <c r="I69">
        <v>-1.60288</v>
      </c>
      <c r="J69" s="6">
        <f t="shared" si="9"/>
        <v>-1.4678700000000002</v>
      </c>
      <c r="K69" s="6">
        <f t="shared" si="10"/>
        <v>68.60288</v>
      </c>
      <c r="L69" s="7">
        <f t="shared" si="11"/>
        <v>-0.023364616762444945</v>
      </c>
    </row>
    <row r="70" spans="1:12" ht="12.75">
      <c r="A70">
        <v>69</v>
      </c>
      <c r="B70">
        <v>81</v>
      </c>
      <c r="C70">
        <v>81</v>
      </c>
      <c r="E70">
        <f t="shared" si="6"/>
        <v>100.93592999999998</v>
      </c>
      <c r="F70">
        <f t="shared" si="7"/>
        <v>-19.935929999999985</v>
      </c>
      <c r="G70">
        <v>-14.81434</v>
      </c>
      <c r="H70" s="6">
        <f t="shared" si="8"/>
        <v>-5.121589999999985</v>
      </c>
      <c r="I70">
        <v>-3.88226</v>
      </c>
      <c r="J70" s="6">
        <f t="shared" si="9"/>
        <v>-1.2393299999999852</v>
      </c>
      <c r="K70" s="6">
        <f t="shared" si="10"/>
        <v>84.88226</v>
      </c>
      <c r="L70" s="7">
        <f t="shared" si="11"/>
        <v>-0.045737000876272645</v>
      </c>
    </row>
    <row r="71" spans="1:12" ht="12.75">
      <c r="A71">
        <v>70</v>
      </c>
      <c r="B71">
        <v>98</v>
      </c>
      <c r="C71">
        <v>98</v>
      </c>
      <c r="E71">
        <f t="shared" si="6"/>
        <v>101.18776</v>
      </c>
      <c r="F71">
        <f t="shared" si="7"/>
        <v>-3.1877599999999973</v>
      </c>
      <c r="G71">
        <v>-5.58971</v>
      </c>
      <c r="H71" s="6">
        <f t="shared" si="8"/>
        <v>2.401950000000003</v>
      </c>
      <c r="I71">
        <v>-1.38467</v>
      </c>
      <c r="J71" s="6">
        <f t="shared" si="9"/>
        <v>3.7866200000000028</v>
      </c>
      <c r="K71" s="6">
        <f t="shared" si="10"/>
        <v>99.38467</v>
      </c>
      <c r="L71" s="7">
        <f t="shared" si="11"/>
        <v>-0.01393243042412879</v>
      </c>
    </row>
    <row r="72" spans="1:12" ht="12.75">
      <c r="A72">
        <v>71</v>
      </c>
      <c r="B72">
        <v>122</v>
      </c>
      <c r="C72">
        <v>122</v>
      </c>
      <c r="E72">
        <f t="shared" si="6"/>
        <v>101.43959</v>
      </c>
      <c r="F72">
        <f t="shared" si="7"/>
        <v>20.560410000000005</v>
      </c>
      <c r="G72">
        <v>26.82171</v>
      </c>
      <c r="H72" s="6">
        <f t="shared" si="8"/>
        <v>-6.261299999999995</v>
      </c>
      <c r="I72">
        <v>-1.08109</v>
      </c>
      <c r="J72" s="6">
        <f t="shared" si="9"/>
        <v>-5.180209999999995</v>
      </c>
      <c r="K72" s="6">
        <f t="shared" si="10"/>
        <v>123.08109</v>
      </c>
      <c r="L72" s="7">
        <f t="shared" si="11"/>
        <v>-0.008783558871634978</v>
      </c>
    </row>
    <row r="73" spans="1:12" ht="12.75">
      <c r="A73">
        <v>72</v>
      </c>
      <c r="B73">
        <v>148</v>
      </c>
      <c r="C73">
        <v>148</v>
      </c>
      <c r="E73">
        <f t="shared" si="6"/>
        <v>101.69142</v>
      </c>
      <c r="F73">
        <f t="shared" si="7"/>
        <v>46.308580000000006</v>
      </c>
      <c r="G73">
        <v>47.64929</v>
      </c>
      <c r="H73" s="6">
        <f t="shared" si="8"/>
        <v>-1.3407099999999943</v>
      </c>
      <c r="I73">
        <v>-6.42751</v>
      </c>
      <c r="J73" s="6">
        <f t="shared" si="9"/>
        <v>5.0868000000000055</v>
      </c>
      <c r="K73" s="6">
        <f t="shared" si="10"/>
        <v>154.42750999999998</v>
      </c>
      <c r="L73" s="7">
        <f t="shared" si="11"/>
        <v>-0.04162153491952298</v>
      </c>
    </row>
    <row r="74" spans="1:12" ht="12.75">
      <c r="A74">
        <v>73</v>
      </c>
      <c r="B74">
        <v>96</v>
      </c>
      <c r="C74">
        <v>96</v>
      </c>
      <c r="E74">
        <f t="shared" si="6"/>
        <v>101.94324999999999</v>
      </c>
      <c r="F74">
        <f t="shared" si="7"/>
        <v>-5.943249999999992</v>
      </c>
      <c r="G74">
        <v>1.43717</v>
      </c>
      <c r="H74" s="6">
        <f t="shared" si="8"/>
        <v>-7.380419999999992</v>
      </c>
      <c r="I74">
        <v>-2.13292</v>
      </c>
      <c r="J74" s="6">
        <f t="shared" si="9"/>
        <v>-5.247499999999992</v>
      </c>
      <c r="K74" s="6">
        <f t="shared" si="10"/>
        <v>98.13292</v>
      </c>
      <c r="L74" s="7">
        <f t="shared" si="11"/>
        <v>-0.02173501002517808</v>
      </c>
    </row>
    <row r="75" spans="1:12" ht="12.75">
      <c r="A75">
        <v>74</v>
      </c>
      <c r="B75">
        <v>117</v>
      </c>
      <c r="C75">
        <v>117</v>
      </c>
      <c r="E75">
        <f t="shared" si="6"/>
        <v>102.19507999999999</v>
      </c>
      <c r="F75">
        <f t="shared" si="7"/>
        <v>14.80492000000001</v>
      </c>
      <c r="G75">
        <v>14.37907</v>
      </c>
      <c r="H75" s="6">
        <f t="shared" si="8"/>
        <v>0.4258500000000094</v>
      </c>
      <c r="I75">
        <v>-3.43588</v>
      </c>
      <c r="J75" s="6">
        <f t="shared" si="9"/>
        <v>3.8617300000000094</v>
      </c>
      <c r="K75" s="6">
        <f t="shared" si="10"/>
        <v>120.43588</v>
      </c>
      <c r="L75" s="7">
        <f t="shared" si="11"/>
        <v>-0.028528707557913785</v>
      </c>
    </row>
    <row r="76" spans="1:12" ht="12.75">
      <c r="A76">
        <v>75</v>
      </c>
      <c r="B76">
        <v>114</v>
      </c>
      <c r="C76">
        <v>114</v>
      </c>
      <c r="E76">
        <f t="shared" si="6"/>
        <v>102.44691</v>
      </c>
      <c r="F76">
        <f t="shared" si="7"/>
        <v>11.553089999999997</v>
      </c>
      <c r="G76">
        <v>10.2295</v>
      </c>
      <c r="H76" s="6">
        <f t="shared" si="8"/>
        <v>1.3235899999999976</v>
      </c>
      <c r="I76">
        <v>2.50763</v>
      </c>
      <c r="J76" s="6">
        <f t="shared" si="9"/>
        <v>-1.1840400000000022</v>
      </c>
      <c r="K76" s="6">
        <f t="shared" si="10"/>
        <v>111.49237</v>
      </c>
      <c r="L76" s="7">
        <f t="shared" si="11"/>
        <v>0.022491494260997467</v>
      </c>
    </row>
    <row r="77" spans="1:12" ht="12.75">
      <c r="A77">
        <v>76</v>
      </c>
      <c r="B77">
        <v>88</v>
      </c>
      <c r="C77">
        <v>88</v>
      </c>
      <c r="E77">
        <f t="shared" si="6"/>
        <v>102.69873999999999</v>
      </c>
      <c r="F77">
        <f t="shared" si="7"/>
        <v>-14.698739999999987</v>
      </c>
      <c r="G77">
        <v>-21.54502</v>
      </c>
      <c r="H77" s="6">
        <f t="shared" si="8"/>
        <v>6.846280000000014</v>
      </c>
      <c r="I77">
        <v>7.47118</v>
      </c>
      <c r="J77" s="6">
        <f t="shared" si="9"/>
        <v>-0.624899999999986</v>
      </c>
      <c r="K77" s="6">
        <f t="shared" si="10"/>
        <v>80.52882</v>
      </c>
      <c r="L77" s="7">
        <f t="shared" si="11"/>
        <v>0.09277647431068783</v>
      </c>
    </row>
    <row r="78" spans="1:12" ht="12.75">
      <c r="A78">
        <v>77</v>
      </c>
      <c r="B78">
        <v>102</v>
      </c>
      <c r="C78">
        <v>102</v>
      </c>
      <c r="E78">
        <f t="shared" si="6"/>
        <v>102.95057</v>
      </c>
      <c r="F78">
        <f t="shared" si="7"/>
        <v>-0.950569999999999</v>
      </c>
      <c r="G78">
        <v>1.26127</v>
      </c>
      <c r="H78" s="6">
        <f t="shared" si="8"/>
        <v>-2.2118399999999987</v>
      </c>
      <c r="I78">
        <v>-4.09095</v>
      </c>
      <c r="J78" s="6">
        <f t="shared" si="9"/>
        <v>1.8791100000000016</v>
      </c>
      <c r="K78" s="6">
        <f t="shared" si="10"/>
        <v>106.09094999999999</v>
      </c>
      <c r="L78" s="7">
        <f t="shared" si="11"/>
        <v>-0.03856078204597086</v>
      </c>
    </row>
    <row r="79" spans="1:12" ht="12.75">
      <c r="A79">
        <v>78</v>
      </c>
      <c r="B79">
        <v>152</v>
      </c>
      <c r="C79">
        <v>152</v>
      </c>
      <c r="E79">
        <f t="shared" si="6"/>
        <v>103.2024</v>
      </c>
      <c r="F79">
        <f t="shared" si="7"/>
        <v>48.7976</v>
      </c>
      <c r="G79">
        <v>50.48297</v>
      </c>
      <c r="H79" s="6">
        <f t="shared" si="8"/>
        <v>-1.685369999999999</v>
      </c>
      <c r="I79">
        <v>1.06728</v>
      </c>
      <c r="J79" s="6">
        <f t="shared" si="9"/>
        <v>-2.752649999999999</v>
      </c>
      <c r="K79" s="6">
        <f t="shared" si="10"/>
        <v>150.93272000000002</v>
      </c>
      <c r="L79" s="7">
        <f t="shared" si="11"/>
        <v>0.007071230148108259</v>
      </c>
    </row>
    <row r="80" spans="1:12" ht="12.75">
      <c r="A80">
        <v>79</v>
      </c>
      <c r="B80">
        <v>132</v>
      </c>
      <c r="C80">
        <v>132</v>
      </c>
      <c r="E80">
        <f t="shared" si="6"/>
        <v>103.45423</v>
      </c>
      <c r="F80">
        <f t="shared" si="7"/>
        <v>28.545770000000005</v>
      </c>
      <c r="G80">
        <v>22.73305</v>
      </c>
      <c r="H80" s="6">
        <f t="shared" si="8"/>
        <v>5.812720000000006</v>
      </c>
      <c r="I80">
        <v>2.7113</v>
      </c>
      <c r="J80" s="6">
        <f t="shared" si="9"/>
        <v>3.101420000000006</v>
      </c>
      <c r="K80" s="6">
        <f t="shared" si="10"/>
        <v>129.2887</v>
      </c>
      <c r="L80" s="7">
        <f t="shared" si="11"/>
        <v>0.020970896915198267</v>
      </c>
    </row>
    <row r="81" spans="1:12" ht="12.75">
      <c r="A81">
        <v>80</v>
      </c>
      <c r="B81">
        <v>88</v>
      </c>
      <c r="C81">
        <v>88</v>
      </c>
      <c r="E81">
        <f t="shared" si="6"/>
        <v>103.70606</v>
      </c>
      <c r="F81">
        <f t="shared" si="7"/>
        <v>-15.706059999999994</v>
      </c>
      <c r="G81">
        <v>-8.4918</v>
      </c>
      <c r="H81" s="6">
        <f t="shared" si="8"/>
        <v>-7.214259999999994</v>
      </c>
      <c r="I81">
        <v>-4.18293</v>
      </c>
      <c r="J81" s="6">
        <f t="shared" si="9"/>
        <v>-3.0313299999999943</v>
      </c>
      <c r="K81" s="6">
        <f t="shared" si="10"/>
        <v>92.18293</v>
      </c>
      <c r="L81" s="7">
        <f t="shared" si="11"/>
        <v>-0.04537640537136321</v>
      </c>
    </row>
    <row r="82" spans="1:12" ht="12.75">
      <c r="A82">
        <v>81</v>
      </c>
      <c r="B82">
        <v>166</v>
      </c>
      <c r="C82">
        <v>166</v>
      </c>
      <c r="E82">
        <f t="shared" si="6"/>
        <v>103.95788999999999</v>
      </c>
      <c r="F82">
        <f t="shared" si="7"/>
        <v>62.04211000000001</v>
      </c>
      <c r="G82">
        <v>56.41653</v>
      </c>
      <c r="H82" s="6">
        <f t="shared" si="8"/>
        <v>5.6255800000000065</v>
      </c>
      <c r="I82">
        <v>4.15247</v>
      </c>
      <c r="J82" s="6">
        <f t="shared" si="9"/>
        <v>1.4731100000000064</v>
      </c>
      <c r="K82" s="6">
        <f t="shared" si="10"/>
        <v>161.84753</v>
      </c>
      <c r="L82" s="7">
        <f t="shared" si="11"/>
        <v>0.02565667823290225</v>
      </c>
    </row>
    <row r="83" spans="1:12" ht="12.75">
      <c r="A83">
        <v>82</v>
      </c>
      <c r="B83">
        <v>142</v>
      </c>
      <c r="C83">
        <v>142</v>
      </c>
      <c r="E83">
        <f t="shared" si="6"/>
        <v>104.20971999999999</v>
      </c>
      <c r="F83">
        <f t="shared" si="7"/>
        <v>37.79028000000001</v>
      </c>
      <c r="G83">
        <v>34.52867</v>
      </c>
      <c r="H83" s="6">
        <f t="shared" si="8"/>
        <v>3.2616100000000117</v>
      </c>
      <c r="I83">
        <v>3.64409</v>
      </c>
      <c r="J83" s="6">
        <f t="shared" si="9"/>
        <v>-0.38247999999998816</v>
      </c>
      <c r="K83" s="6">
        <f t="shared" si="10"/>
        <v>138.35591</v>
      </c>
      <c r="L83" s="7">
        <f t="shared" si="11"/>
        <v>0.026338520703597018</v>
      </c>
    </row>
    <row r="84" spans="1:12" ht="12.75">
      <c r="A84">
        <v>83</v>
      </c>
      <c r="B84">
        <v>156</v>
      </c>
      <c r="C84">
        <v>156</v>
      </c>
      <c r="E84">
        <f t="shared" si="6"/>
        <v>104.46154999999999</v>
      </c>
      <c r="F84">
        <f t="shared" si="7"/>
        <v>51.53845000000001</v>
      </c>
      <c r="G84">
        <v>53.41441</v>
      </c>
      <c r="H84" s="6">
        <f t="shared" si="8"/>
        <v>-1.875959999999985</v>
      </c>
      <c r="I84">
        <v>-1.47086</v>
      </c>
      <c r="J84" s="6">
        <f t="shared" si="9"/>
        <v>-0.4050999999999849</v>
      </c>
      <c r="K84" s="6">
        <f t="shared" si="10"/>
        <v>157.47086000000002</v>
      </c>
      <c r="L84" s="7">
        <f t="shared" si="11"/>
        <v>-0.009340521795588187</v>
      </c>
    </row>
    <row r="85" spans="1:12" ht="12.75">
      <c r="A85">
        <v>84</v>
      </c>
      <c r="B85">
        <v>140</v>
      </c>
      <c r="C85">
        <v>140</v>
      </c>
      <c r="E85">
        <f t="shared" si="6"/>
        <v>104.71338</v>
      </c>
      <c r="F85">
        <f t="shared" si="7"/>
        <v>35.28662</v>
      </c>
      <c r="G85">
        <v>36.41369</v>
      </c>
      <c r="H85" s="6">
        <f t="shared" si="8"/>
        <v>-1.1270700000000033</v>
      </c>
      <c r="I85">
        <v>-2.46358</v>
      </c>
      <c r="J85" s="6">
        <f t="shared" si="9"/>
        <v>1.3365099999999965</v>
      </c>
      <c r="K85" s="6">
        <f t="shared" si="10"/>
        <v>142.46357999999998</v>
      </c>
      <c r="L85" s="7">
        <f t="shared" si="11"/>
        <v>-0.017292700351907338</v>
      </c>
    </row>
    <row r="86" spans="1:12" ht="12.75">
      <c r="A86">
        <v>85</v>
      </c>
      <c r="B86">
        <v>99</v>
      </c>
      <c r="C86">
        <v>99</v>
      </c>
      <c r="E86">
        <f t="shared" si="6"/>
        <v>104.96520999999998</v>
      </c>
      <c r="F86">
        <f t="shared" si="7"/>
        <v>-5.965209999999985</v>
      </c>
      <c r="G86">
        <v>-4.32363</v>
      </c>
      <c r="H86" s="6">
        <f t="shared" si="8"/>
        <v>-1.6415799999999852</v>
      </c>
      <c r="I86">
        <v>0.03772</v>
      </c>
      <c r="J86" s="6">
        <f t="shared" si="9"/>
        <v>-1.6792999999999851</v>
      </c>
      <c r="K86" s="6">
        <f t="shared" si="10"/>
        <v>98.96228000000002</v>
      </c>
      <c r="L86" s="7">
        <f t="shared" si="11"/>
        <v>0.0003811553250387812</v>
      </c>
    </row>
    <row r="87" spans="1:12" ht="12.75">
      <c r="A87">
        <v>86</v>
      </c>
      <c r="B87" s="2">
        <v>198</v>
      </c>
      <c r="G87">
        <v>-11.00914</v>
      </c>
      <c r="H87" s="6">
        <f t="shared" si="8"/>
        <v>11.00914</v>
      </c>
      <c r="I87">
        <v>8.77756</v>
      </c>
      <c r="J87" s="6">
        <f t="shared" si="9"/>
        <v>2.231580000000001</v>
      </c>
      <c r="K87" s="6">
        <f t="shared" si="10"/>
        <v>96.43948</v>
      </c>
      <c r="L87" s="7">
        <f t="shared" si="11"/>
        <v>1.0531010743732754</v>
      </c>
    </row>
    <row r="88" spans="1:12" ht="12.75">
      <c r="A88">
        <v>87</v>
      </c>
      <c r="B88" s="2">
        <v>219</v>
      </c>
      <c r="G88">
        <v>-1.86127</v>
      </c>
      <c r="H88" s="6">
        <f t="shared" si="8"/>
        <v>1.86127</v>
      </c>
      <c r="I88">
        <v>4.06491</v>
      </c>
      <c r="J88" s="6">
        <f t="shared" si="9"/>
        <v>-2.20364</v>
      </c>
      <c r="K88" s="6">
        <f t="shared" si="10"/>
        <v>101.40396</v>
      </c>
      <c r="L88" s="7">
        <f t="shared" si="11"/>
        <v>1.1596789711171043</v>
      </c>
    </row>
    <row r="89" spans="1:12" ht="12.75">
      <c r="A89">
        <v>88</v>
      </c>
      <c r="B89" s="8">
        <v>103</v>
      </c>
      <c r="G89">
        <v>-8.92468</v>
      </c>
      <c r="I89">
        <v>-1.66089</v>
      </c>
      <c r="J89" s="6">
        <f aca="true" t="shared" si="12" ref="J89:J94">H89-I89</f>
        <v>1.66089</v>
      </c>
      <c r="K89" s="6">
        <f aca="true" t="shared" si="13" ref="K89:K101">G89+J89+$D$2+$D$3*A89</f>
        <v>98.45691</v>
      </c>
      <c r="L89" s="7">
        <f aca="true" t="shared" si="14" ref="L89:L94">(B89-K89)/K89</f>
        <v>0.04614292689055554</v>
      </c>
    </row>
    <row r="90" spans="1:12" ht="12.75">
      <c r="A90">
        <v>89</v>
      </c>
      <c r="B90" s="8">
        <v>117</v>
      </c>
      <c r="G90">
        <v>-55.77082</v>
      </c>
      <c r="I90">
        <v>1.12498</v>
      </c>
      <c r="J90" s="6">
        <f t="shared" si="12"/>
        <v>-1.12498</v>
      </c>
      <c r="K90" s="6">
        <f t="shared" si="13"/>
        <v>49.07672999999999</v>
      </c>
      <c r="L90" s="7">
        <f t="shared" si="14"/>
        <v>1.384021918330745</v>
      </c>
    </row>
    <row r="91" spans="1:12" ht="12.75">
      <c r="A91">
        <v>90</v>
      </c>
      <c r="B91" s="8">
        <v>153</v>
      </c>
      <c r="G91">
        <v>-16.79328</v>
      </c>
      <c r="I91">
        <v>-0.56656</v>
      </c>
      <c r="J91" s="6">
        <f t="shared" si="12"/>
        <v>0.56656</v>
      </c>
      <c r="K91" s="6">
        <f t="shared" si="13"/>
        <v>89.99763999999999</v>
      </c>
      <c r="L91" s="7">
        <f t="shared" si="14"/>
        <v>0.700044578946737</v>
      </c>
    </row>
    <row r="92" spans="1:12" ht="12.75">
      <c r="A92">
        <v>91</v>
      </c>
      <c r="B92" s="8">
        <v>91</v>
      </c>
      <c r="G92">
        <v>35.06638</v>
      </c>
      <c r="I92">
        <v>0.07446</v>
      </c>
      <c r="J92" s="6">
        <f t="shared" si="12"/>
        <v>-0.07446</v>
      </c>
      <c r="K92" s="6">
        <f t="shared" si="13"/>
        <v>141.46811</v>
      </c>
      <c r="L92" s="7">
        <f t="shared" si="14"/>
        <v>-0.3567454884355209</v>
      </c>
    </row>
    <row r="93" spans="1:12" ht="12.75">
      <c r="A93">
        <v>92</v>
      </c>
      <c r="B93" s="8">
        <v>186</v>
      </c>
      <c r="G93">
        <v>10.02382</v>
      </c>
      <c r="I93">
        <v>0.29001</v>
      </c>
      <c r="J93" s="6">
        <f t="shared" si="12"/>
        <v>-0.29001</v>
      </c>
      <c r="K93" s="6">
        <f t="shared" si="13"/>
        <v>116.46182999999999</v>
      </c>
      <c r="L93" s="7">
        <f t="shared" si="14"/>
        <v>0.5970897932824859</v>
      </c>
    </row>
    <row r="94" spans="1:12" ht="12.75">
      <c r="A94">
        <v>93</v>
      </c>
      <c r="B94" s="8">
        <v>164</v>
      </c>
      <c r="G94">
        <v>-15.64612</v>
      </c>
      <c r="I94">
        <v>-0.49454</v>
      </c>
      <c r="J94" s="6">
        <f t="shared" si="12"/>
        <v>0.49454</v>
      </c>
      <c r="K94" s="6">
        <f t="shared" si="13"/>
        <v>91.82827</v>
      </c>
      <c r="L94" s="7">
        <f t="shared" si="14"/>
        <v>0.7859423900722511</v>
      </c>
    </row>
    <row r="95" spans="1:12" ht="12.75">
      <c r="A95">
        <v>94</v>
      </c>
      <c r="G95">
        <v>14.97028</v>
      </c>
      <c r="I95">
        <v>0.53471</v>
      </c>
      <c r="K95" s="6">
        <f t="shared" si="13"/>
        <v>122.20196</v>
      </c>
      <c r="L95" s="12">
        <f>SUM(L2:L94)/93</f>
        <v>0.053487482003313574</v>
      </c>
    </row>
    <row r="96" spans="1:11" ht="12.75">
      <c r="A96">
        <v>95</v>
      </c>
      <c r="G96">
        <v>26.55579</v>
      </c>
      <c r="I96">
        <v>-0.43176</v>
      </c>
      <c r="K96" s="6">
        <f t="shared" si="13"/>
        <v>134.0393</v>
      </c>
    </row>
    <row r="97" spans="1:11" ht="12.75">
      <c r="A97">
        <v>96</v>
      </c>
      <c r="G97">
        <v>10.16834</v>
      </c>
      <c r="I97">
        <v>0.22906</v>
      </c>
      <c r="K97" s="6">
        <f t="shared" si="13"/>
        <v>117.90368</v>
      </c>
    </row>
    <row r="98" spans="1:11" ht="12.75">
      <c r="A98">
        <v>97</v>
      </c>
      <c r="G98">
        <v>30.89712</v>
      </c>
      <c r="I98">
        <v>0.0141</v>
      </c>
      <c r="K98" s="6">
        <f t="shared" si="13"/>
        <v>138.88429</v>
      </c>
    </row>
    <row r="99" spans="1:11" ht="12.75">
      <c r="A99">
        <v>98</v>
      </c>
      <c r="G99">
        <v>9.36376</v>
      </c>
      <c r="I99">
        <v>-0.23263</v>
      </c>
      <c r="K99" s="6">
        <f t="shared" si="13"/>
        <v>117.60275999999999</v>
      </c>
    </row>
    <row r="100" spans="1:11" ht="12.75">
      <c r="A100">
        <v>99</v>
      </c>
      <c r="G100">
        <v>-12.3205</v>
      </c>
      <c r="I100">
        <v>0.36916</v>
      </c>
      <c r="K100" s="6">
        <f t="shared" si="13"/>
        <v>96.17033</v>
      </c>
    </row>
    <row r="101" spans="1:11" ht="12.75">
      <c r="A101">
        <v>100</v>
      </c>
      <c r="G101">
        <v>43.90968</v>
      </c>
      <c r="I101">
        <v>-0.38817</v>
      </c>
      <c r="K101" s="6">
        <f t="shared" si="13"/>
        <v>152.65233999999998</v>
      </c>
    </row>
    <row r="102" spans="1:9" ht="12.75">
      <c r="A102">
        <v>101</v>
      </c>
      <c r="G102">
        <v>30.62009</v>
      </c>
      <c r="I102">
        <v>0.28664</v>
      </c>
    </row>
    <row r="103" spans="1:9" ht="12.75">
      <c r="A103">
        <v>102</v>
      </c>
      <c r="G103">
        <v>3.06722</v>
      </c>
      <c r="I103">
        <v>-0.09679</v>
      </c>
    </row>
    <row r="104" spans="1:9" ht="12.75">
      <c r="A104">
        <v>103</v>
      </c>
      <c r="G104">
        <v>28.84551</v>
      </c>
      <c r="I104">
        <v>-0.12158</v>
      </c>
    </row>
    <row r="105" spans="1:9" ht="12.75">
      <c r="A105">
        <v>104</v>
      </c>
      <c r="G105">
        <v>0.43792</v>
      </c>
      <c r="I105">
        <v>0.2981</v>
      </c>
    </row>
    <row r="106" spans="1:9" ht="12.75">
      <c r="A106">
        <v>105</v>
      </c>
      <c r="G106">
        <v>20.48651</v>
      </c>
      <c r="I106">
        <v>-0.37394</v>
      </c>
    </row>
    <row r="107" spans="1:9" ht="12.75">
      <c r="A107">
        <v>106</v>
      </c>
      <c r="G107">
        <v>76.7111</v>
      </c>
      <c r="I107">
        <v>0.3218</v>
      </c>
    </row>
    <row r="108" spans="1:9" ht="12.75">
      <c r="A108">
        <v>107</v>
      </c>
      <c r="G108">
        <v>-8.75228</v>
      </c>
      <c r="I108">
        <v>-0.15683</v>
      </c>
    </row>
    <row r="109" spans="1:9" ht="12.75">
      <c r="A109">
        <v>108</v>
      </c>
      <c r="G109">
        <v>25.01996</v>
      </c>
      <c r="I109">
        <v>-0.06629</v>
      </c>
    </row>
    <row r="110" spans="1:9" ht="12.75">
      <c r="A110">
        <v>109</v>
      </c>
      <c r="G110">
        <v>18.83237</v>
      </c>
      <c r="I110">
        <v>0.27032</v>
      </c>
    </row>
    <row r="111" spans="1:9" ht="12.75">
      <c r="A111">
        <v>110</v>
      </c>
      <c r="G111">
        <v>21.88407</v>
      </c>
      <c r="I111">
        <v>-0.38143</v>
      </c>
    </row>
    <row r="112" spans="1:9" ht="12.75">
      <c r="A112">
        <v>111</v>
      </c>
      <c r="G112">
        <v>12.90104</v>
      </c>
      <c r="I112">
        <v>0.35574</v>
      </c>
    </row>
    <row r="113" spans="1:9" ht="12.75">
      <c r="A113">
        <v>112</v>
      </c>
      <c r="G113">
        <v>12.07198</v>
      </c>
      <c r="I113">
        <v>-0.19693</v>
      </c>
    </row>
    <row r="114" spans="1:9" ht="12.75">
      <c r="A114">
        <v>113</v>
      </c>
      <c r="G114">
        <v>-8.54821</v>
      </c>
      <c r="I114">
        <v>-0.04227</v>
      </c>
    </row>
    <row r="115" spans="1:9" ht="12.75">
      <c r="A115">
        <v>114</v>
      </c>
      <c r="G115">
        <v>47.0256</v>
      </c>
      <c r="I115">
        <v>0.2763</v>
      </c>
    </row>
    <row r="116" spans="1:9" ht="12.75">
      <c r="A116">
        <v>115</v>
      </c>
      <c r="G116">
        <v>-5.56456</v>
      </c>
      <c r="I116">
        <v>-0.41617</v>
      </c>
    </row>
    <row r="117" spans="1:9" ht="12.75">
      <c r="A117">
        <v>116</v>
      </c>
      <c r="G117">
        <v>-77.8074</v>
      </c>
      <c r="I117">
        <v>0.40241</v>
      </c>
    </row>
    <row r="118" spans="1:9" ht="12.75">
      <c r="A118">
        <v>117</v>
      </c>
      <c r="G118">
        <v>-77.42167</v>
      </c>
      <c r="I118">
        <v>-0.22965</v>
      </c>
    </row>
    <row r="119" spans="1:9" ht="12.75">
      <c r="A119">
        <v>118</v>
      </c>
      <c r="G119">
        <v>-51.43974</v>
      </c>
      <c r="I119">
        <v>-0.04689</v>
      </c>
    </row>
    <row r="120" spans="1:9" ht="12.75">
      <c r="A120">
        <v>119</v>
      </c>
      <c r="G120">
        <v>7.10539</v>
      </c>
      <c r="I120">
        <v>0.32688</v>
      </c>
    </row>
    <row r="121" spans="1:9" ht="12.75">
      <c r="A121">
        <v>120</v>
      </c>
      <c r="G121">
        <v>-14.37125</v>
      </c>
      <c r="I121">
        <v>-0.49879</v>
      </c>
    </row>
    <row r="122" spans="1:9" ht="12.75">
      <c r="A122">
        <v>121</v>
      </c>
      <c r="G122">
        <v>-30.5453</v>
      </c>
      <c r="I122">
        <v>0.48153</v>
      </c>
    </row>
    <row r="123" spans="1:9" ht="12.75">
      <c r="A123">
        <v>122</v>
      </c>
      <c r="G123">
        <v>35.21261</v>
      </c>
      <c r="I123">
        <v>-0.25945</v>
      </c>
    </row>
    <row r="124" spans="1:9" ht="12.75">
      <c r="A124">
        <v>123</v>
      </c>
      <c r="G124">
        <v>19.04674</v>
      </c>
      <c r="I124">
        <v>-0.10261</v>
      </c>
    </row>
    <row r="125" spans="1:9" ht="12.75">
      <c r="A125">
        <v>124</v>
      </c>
      <c r="G125">
        <v>-17.4386</v>
      </c>
      <c r="I125">
        <v>0.47173</v>
      </c>
    </row>
    <row r="126" spans="1:9" ht="12.75">
      <c r="A126">
        <v>125</v>
      </c>
      <c r="G126">
        <v>-28.53007</v>
      </c>
      <c r="I126">
        <v>-0.68528</v>
      </c>
    </row>
    <row r="127" spans="1:9" ht="12.75">
      <c r="A127">
        <v>126</v>
      </c>
      <c r="G127">
        <v>-48.13027</v>
      </c>
      <c r="I127">
        <v>0.6047</v>
      </c>
    </row>
    <row r="128" spans="1:9" ht="12.75">
      <c r="A128">
        <v>127</v>
      </c>
      <c r="G128">
        <v>-20.88905</v>
      </c>
      <c r="I128">
        <v>-0.16776</v>
      </c>
    </row>
    <row r="129" spans="1:9" ht="12.75">
      <c r="A129">
        <v>128</v>
      </c>
      <c r="G129">
        <v>20.22791</v>
      </c>
      <c r="I129">
        <v>-0.57858</v>
      </c>
    </row>
    <row r="130" ht="12.75">
      <c r="G130">
        <v>-8.35481</v>
      </c>
    </row>
    <row r="131" ht="12.75">
      <c r="G131">
        <v>15.95097</v>
      </c>
    </row>
    <row r="132" ht="12.75">
      <c r="G132">
        <v>16.95396</v>
      </c>
    </row>
    <row r="133" ht="12.75">
      <c r="G133">
        <v>-22.27716</v>
      </c>
    </row>
    <row r="134" ht="12.75">
      <c r="G134">
        <v>-4.80252</v>
      </c>
    </row>
    <row r="135" ht="12.75">
      <c r="G135">
        <v>11.18432</v>
      </c>
    </row>
    <row r="136" ht="12.75">
      <c r="G136">
        <v>0.34779</v>
      </c>
    </row>
    <row r="137" ht="12.75">
      <c r="G137">
        <v>4.29087</v>
      </c>
    </row>
    <row r="138" ht="12.75">
      <c r="G138">
        <v>-14.21742</v>
      </c>
    </row>
    <row r="139" ht="12.75">
      <c r="G139">
        <v>-6.23483</v>
      </c>
    </row>
    <row r="140" ht="12.75">
      <c r="G140">
        <v>-6.58146</v>
      </c>
    </row>
    <row r="141" ht="12.75">
      <c r="G141">
        <v>-49.91959</v>
      </c>
    </row>
    <row r="142" ht="12.75">
      <c r="G142">
        <v>-67.51444</v>
      </c>
    </row>
    <row r="143" ht="12.75">
      <c r="G143">
        <v>-45.85522</v>
      </c>
    </row>
    <row r="144" ht="12.75">
      <c r="G144">
        <v>0.1423</v>
      </c>
    </row>
    <row r="145" ht="12.75">
      <c r="G145">
        <v>-35.08956</v>
      </c>
    </row>
    <row r="146" ht="12.75">
      <c r="G146">
        <v>43.51644</v>
      </c>
    </row>
    <row r="147" ht="12.75">
      <c r="G147">
        <v>-45.65395</v>
      </c>
    </row>
    <row r="148" ht="12.75">
      <c r="G148">
        <v>-40.83063</v>
      </c>
    </row>
    <row r="149" ht="12.75">
      <c r="G149">
        <v>-18.1626</v>
      </c>
    </row>
    <row r="150" ht="12.75">
      <c r="G150">
        <v>24.62668</v>
      </c>
    </row>
    <row r="151" ht="12.75">
      <c r="G151">
        <v>6.65881</v>
      </c>
    </row>
    <row r="152" ht="12.75">
      <c r="G152">
        <v>37.98159</v>
      </c>
    </row>
    <row r="153" ht="12.75">
      <c r="G153">
        <v>-17.07665</v>
      </c>
    </row>
    <row r="154" ht="12.75">
      <c r="G154">
        <v>-48.44673</v>
      </c>
    </row>
    <row r="155" ht="12.75">
      <c r="G155">
        <v>-46.62073</v>
      </c>
    </row>
    <row r="156" ht="12.75">
      <c r="G156">
        <v>-30.61335</v>
      </c>
    </row>
    <row r="157" ht="12.75">
      <c r="G157">
        <v>-14.81434</v>
      </c>
    </row>
    <row r="158" ht="12.75">
      <c r="G158">
        <v>-5.58971</v>
      </c>
    </row>
    <row r="159" ht="12.75">
      <c r="G159">
        <v>26.82171</v>
      </c>
    </row>
    <row r="160" ht="12.75">
      <c r="G160">
        <v>47.64929</v>
      </c>
    </row>
    <row r="161" ht="12.75">
      <c r="G161">
        <v>1.43717</v>
      </c>
    </row>
    <row r="162" ht="12.75">
      <c r="G162">
        <v>14.37907</v>
      </c>
    </row>
    <row r="163" ht="12.75">
      <c r="G163">
        <v>10.2295</v>
      </c>
    </row>
    <row r="164" ht="12.75">
      <c r="G164">
        <v>-21.54502</v>
      </c>
    </row>
    <row r="165" ht="12.75">
      <c r="G165">
        <v>1.26127</v>
      </c>
    </row>
    <row r="166" ht="12.75">
      <c r="G166">
        <v>50.48297</v>
      </c>
    </row>
    <row r="167" ht="12.75">
      <c r="G167">
        <v>22.73305</v>
      </c>
    </row>
    <row r="168" ht="12.75">
      <c r="G168">
        <v>-8.4918</v>
      </c>
    </row>
    <row r="169" ht="12.75">
      <c r="G169">
        <v>56.41653</v>
      </c>
    </row>
    <row r="170" ht="12.75">
      <c r="G170">
        <v>34.52867</v>
      </c>
    </row>
    <row r="171" ht="12.75">
      <c r="G171">
        <v>53.41441</v>
      </c>
    </row>
    <row r="172" ht="12.75">
      <c r="G172">
        <v>36.41369</v>
      </c>
    </row>
    <row r="173" ht="12.75">
      <c r="G173">
        <v>-4.32363</v>
      </c>
    </row>
    <row r="174" ht="12.75">
      <c r="G174">
        <v>-11.00914</v>
      </c>
    </row>
    <row r="175" ht="12.75">
      <c r="G175">
        <v>-1.86127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I81">
      <selection activeCell="L95" sqref="L95"/>
    </sheetView>
  </sheetViews>
  <sheetFormatPr defaultColWidth="11.421875" defaultRowHeight="12.75"/>
  <sheetData>
    <row r="1" spans="2:11" ht="12.75">
      <c r="B1" t="s">
        <v>19</v>
      </c>
      <c r="E1" t="s">
        <v>13</v>
      </c>
      <c r="F1" t="s">
        <v>12</v>
      </c>
      <c r="G1" t="s">
        <v>16</v>
      </c>
      <c r="H1" s="5" t="s">
        <v>15</v>
      </c>
      <c r="I1" t="s">
        <v>17</v>
      </c>
      <c r="J1" s="5" t="s">
        <v>14</v>
      </c>
      <c r="K1" t="s">
        <v>18</v>
      </c>
    </row>
    <row r="2" spans="1:12" ht="12.75">
      <c r="A2">
        <v>1</v>
      </c>
      <c r="B2" s="1">
        <v>364</v>
      </c>
      <c r="C2" s="1">
        <v>364</v>
      </c>
      <c r="D2">
        <v>545.84684</v>
      </c>
      <c r="E2">
        <f>$D$2+$D$3*A2</f>
        <v>545.821</v>
      </c>
      <c r="F2">
        <f aca="true" t="shared" si="0" ref="F2:F12">B2-E2</f>
        <v>-181.82100000000003</v>
      </c>
      <c r="G2">
        <v>-168.18637</v>
      </c>
      <c r="H2" s="6">
        <f>F2-G2</f>
        <v>-13.634630000000016</v>
      </c>
      <c r="I2" s="2">
        <v>-15.72617</v>
      </c>
      <c r="J2" s="6">
        <f>H2-I2</f>
        <v>2.091539999999984</v>
      </c>
      <c r="K2" s="6">
        <f>G2+J2+$D$2+$D$3*A2</f>
        <v>379.72617</v>
      </c>
      <c r="L2" s="7">
        <f>(B2-K2)/K2</f>
        <v>-0.04141450140241855</v>
      </c>
    </row>
    <row r="3" spans="1:12" ht="12.75">
      <c r="A3">
        <v>2</v>
      </c>
      <c r="B3" s="1">
        <v>444</v>
      </c>
      <c r="C3" s="1">
        <v>444</v>
      </c>
      <c r="D3">
        <v>-0.02584</v>
      </c>
      <c r="E3">
        <f aca="true" t="shared" si="1" ref="E3:E66">$D$2+$D$3*A3</f>
        <v>545.79516</v>
      </c>
      <c r="F3">
        <f t="shared" si="0"/>
        <v>-101.79516000000001</v>
      </c>
      <c r="G3">
        <v>-101.68409</v>
      </c>
      <c r="H3" s="6">
        <f aca="true" t="shared" si="2" ref="H3:H66">F3-G3</f>
        <v>-0.11107000000001221</v>
      </c>
      <c r="I3" s="2">
        <v>-0.99197</v>
      </c>
      <c r="J3" s="6">
        <f aca="true" t="shared" si="3" ref="J3:J66">H3-I3</f>
        <v>0.8808999999999878</v>
      </c>
      <c r="K3" s="6">
        <f aca="true" t="shared" si="4" ref="K3:K66">G3+J3+$D$2+$D$3*A3</f>
        <v>444.99197000000004</v>
      </c>
      <c r="L3" s="7">
        <f aca="true" t="shared" si="5" ref="L3:L66">(B3-K3)/K3</f>
        <v>-0.002229186292957236</v>
      </c>
    </row>
    <row r="4" spans="1:12" ht="12.75">
      <c r="A4">
        <v>3</v>
      </c>
      <c r="B4" s="1">
        <v>623</v>
      </c>
      <c r="C4" s="1">
        <v>623</v>
      </c>
      <c r="E4">
        <f t="shared" si="1"/>
        <v>545.76932</v>
      </c>
      <c r="F4">
        <f t="shared" si="0"/>
        <v>77.23068</v>
      </c>
      <c r="G4">
        <v>42.06536</v>
      </c>
      <c r="H4" s="6">
        <f t="shared" si="2"/>
        <v>35.16532000000001</v>
      </c>
      <c r="I4" s="2">
        <v>39.49194</v>
      </c>
      <c r="J4" s="6">
        <f t="shared" si="3"/>
        <v>-4.326619999999991</v>
      </c>
      <c r="K4" s="6">
        <f t="shared" si="4"/>
        <v>583.50806</v>
      </c>
      <c r="L4" s="7">
        <f t="shared" si="5"/>
        <v>0.06768019622556713</v>
      </c>
    </row>
    <row r="5" spans="1:12" ht="12.75">
      <c r="A5">
        <v>4</v>
      </c>
      <c r="B5" s="1">
        <v>538</v>
      </c>
      <c r="C5" s="1">
        <v>538</v>
      </c>
      <c r="E5">
        <f t="shared" si="1"/>
        <v>545.7434800000001</v>
      </c>
      <c r="F5">
        <f t="shared" si="0"/>
        <v>-7.7434800000000905</v>
      </c>
      <c r="G5">
        <v>-35.07404</v>
      </c>
      <c r="H5" s="6">
        <f t="shared" si="2"/>
        <v>27.330559999999906</v>
      </c>
      <c r="I5" s="2">
        <v>19.21578</v>
      </c>
      <c r="J5" s="6">
        <f t="shared" si="3"/>
        <v>8.114779999999907</v>
      </c>
      <c r="K5" s="6">
        <f t="shared" si="4"/>
        <v>518.78422</v>
      </c>
      <c r="L5" s="7">
        <f t="shared" si="5"/>
        <v>0.037040024077833356</v>
      </c>
    </row>
    <row r="6" spans="1:12" ht="12.75">
      <c r="A6">
        <v>5</v>
      </c>
      <c r="B6" s="1">
        <v>398</v>
      </c>
      <c r="C6" s="1">
        <v>398</v>
      </c>
      <c r="E6">
        <f t="shared" si="1"/>
        <v>545.7176400000001</v>
      </c>
      <c r="F6">
        <f t="shared" si="0"/>
        <v>-147.71764000000007</v>
      </c>
      <c r="G6">
        <v>-131.13451</v>
      </c>
      <c r="H6" s="6">
        <f t="shared" si="2"/>
        <v>-16.583130000000068</v>
      </c>
      <c r="I6" s="2">
        <v>-7.15929</v>
      </c>
      <c r="J6" s="6">
        <f t="shared" si="3"/>
        <v>-9.423840000000068</v>
      </c>
      <c r="K6" s="6">
        <f t="shared" si="4"/>
        <v>405.15928999999994</v>
      </c>
      <c r="L6" s="7">
        <f t="shared" si="5"/>
        <v>-0.017670309373875995</v>
      </c>
    </row>
    <row r="7" spans="1:12" ht="12.75">
      <c r="A7">
        <v>6</v>
      </c>
      <c r="B7" s="1">
        <v>664</v>
      </c>
      <c r="C7" s="1">
        <v>664</v>
      </c>
      <c r="E7">
        <f t="shared" si="1"/>
        <v>545.6918000000001</v>
      </c>
      <c r="F7">
        <f t="shared" si="0"/>
        <v>118.30819999999994</v>
      </c>
      <c r="G7">
        <v>109.72532</v>
      </c>
      <c r="H7" s="6">
        <f t="shared" si="2"/>
        <v>8.582879999999946</v>
      </c>
      <c r="I7" s="2">
        <v>-0.90787</v>
      </c>
      <c r="J7" s="6">
        <f t="shared" si="3"/>
        <v>9.490749999999945</v>
      </c>
      <c r="K7" s="6">
        <f t="shared" si="4"/>
        <v>664.90787</v>
      </c>
      <c r="L7" s="7">
        <f t="shared" si="5"/>
        <v>-0.0013654072104756446</v>
      </c>
    </row>
    <row r="8" spans="1:12" ht="12.75">
      <c r="A8">
        <v>7</v>
      </c>
      <c r="B8" s="1">
        <v>672</v>
      </c>
      <c r="C8" s="1">
        <v>672</v>
      </c>
      <c r="E8">
        <f t="shared" si="1"/>
        <v>545.66596</v>
      </c>
      <c r="F8">
        <f t="shared" si="0"/>
        <v>126.33403999999996</v>
      </c>
      <c r="G8">
        <v>140.47283</v>
      </c>
      <c r="H8" s="6">
        <f t="shared" si="2"/>
        <v>-14.138790000000029</v>
      </c>
      <c r="I8" s="2">
        <v>-6.26021</v>
      </c>
      <c r="J8" s="6">
        <f t="shared" si="3"/>
        <v>-7.878580000000029</v>
      </c>
      <c r="K8" s="6">
        <f t="shared" si="4"/>
        <v>678.26021</v>
      </c>
      <c r="L8" s="7">
        <f t="shared" si="5"/>
        <v>-0.009229805770266294</v>
      </c>
    </row>
    <row r="9" spans="1:12" ht="12.75">
      <c r="A9">
        <v>8</v>
      </c>
      <c r="B9" s="1">
        <v>541</v>
      </c>
      <c r="C9" s="1">
        <v>541</v>
      </c>
      <c r="E9">
        <f t="shared" si="1"/>
        <v>545.64012</v>
      </c>
      <c r="F9">
        <f t="shared" si="0"/>
        <v>-4.6401200000000244</v>
      </c>
      <c r="G9">
        <v>18.7676</v>
      </c>
      <c r="H9" s="6">
        <f t="shared" si="2"/>
        <v>-23.407720000000026</v>
      </c>
      <c r="I9" s="2">
        <v>-26.67708</v>
      </c>
      <c r="J9" s="6">
        <f t="shared" si="3"/>
        <v>3.269359999999974</v>
      </c>
      <c r="K9" s="6">
        <f t="shared" si="4"/>
        <v>567.67708</v>
      </c>
      <c r="L9" s="7">
        <f t="shared" si="5"/>
        <v>-0.046993406885478</v>
      </c>
    </row>
    <row r="10" spans="1:12" ht="12.75">
      <c r="A10">
        <v>9</v>
      </c>
      <c r="B10" s="1">
        <v>583</v>
      </c>
      <c r="C10" s="1">
        <v>583</v>
      </c>
      <c r="E10">
        <f t="shared" si="1"/>
        <v>545.61428</v>
      </c>
      <c r="F10">
        <f t="shared" si="0"/>
        <v>37.38571999999999</v>
      </c>
      <c r="G10">
        <v>41.17837</v>
      </c>
      <c r="H10" s="6">
        <f t="shared" si="2"/>
        <v>-3.792650000000009</v>
      </c>
      <c r="I10" s="2">
        <v>-5.45278</v>
      </c>
      <c r="J10" s="6">
        <f t="shared" si="3"/>
        <v>1.6601299999999908</v>
      </c>
      <c r="K10" s="6">
        <f t="shared" si="4"/>
        <v>588.45278</v>
      </c>
      <c r="L10" s="7">
        <f t="shared" si="5"/>
        <v>-0.00926630000796319</v>
      </c>
    </row>
    <row r="11" spans="1:12" ht="12.75">
      <c r="A11">
        <v>10</v>
      </c>
      <c r="B11" s="1">
        <v>582</v>
      </c>
      <c r="C11" s="1">
        <v>582</v>
      </c>
      <c r="E11">
        <f t="shared" si="1"/>
        <v>545.58844</v>
      </c>
      <c r="F11">
        <f t="shared" si="0"/>
        <v>36.41156000000001</v>
      </c>
      <c r="G11">
        <v>14.83575</v>
      </c>
      <c r="H11" s="6">
        <f t="shared" si="2"/>
        <v>21.575810000000008</v>
      </c>
      <c r="I11" s="2">
        <v>28.57947</v>
      </c>
      <c r="J11" s="6">
        <f t="shared" si="3"/>
        <v>-7.003659999999993</v>
      </c>
      <c r="K11" s="6">
        <f t="shared" si="4"/>
        <v>553.42053</v>
      </c>
      <c r="L11" s="7">
        <f t="shared" si="5"/>
        <v>0.05164150668570249</v>
      </c>
    </row>
    <row r="12" spans="1:12" ht="12.75">
      <c r="A12">
        <v>11</v>
      </c>
      <c r="B12" s="1">
        <v>571</v>
      </c>
      <c r="C12" s="1">
        <v>571</v>
      </c>
      <c r="E12">
        <f t="shared" si="1"/>
        <v>545.5626000000001</v>
      </c>
      <c r="F12">
        <f t="shared" si="0"/>
        <v>25.43739999999991</v>
      </c>
      <c r="G12">
        <v>36.45572</v>
      </c>
      <c r="H12" s="6">
        <f t="shared" si="2"/>
        <v>-11.018320000000088</v>
      </c>
      <c r="I12" s="2">
        <v>-21.69872</v>
      </c>
      <c r="J12" s="6">
        <f t="shared" si="3"/>
        <v>10.680399999999914</v>
      </c>
      <c r="K12" s="6">
        <f t="shared" si="4"/>
        <v>592.69872</v>
      </c>
      <c r="L12" s="7">
        <f t="shared" si="5"/>
        <v>-0.036610033509098826</v>
      </c>
    </row>
    <row r="13" spans="1:12" ht="12.75">
      <c r="A13">
        <v>12</v>
      </c>
      <c r="B13" s="9">
        <v>27</v>
      </c>
      <c r="C13" s="1"/>
      <c r="G13">
        <v>66.34173</v>
      </c>
      <c r="H13" s="6">
        <f t="shared" si="2"/>
        <v>-66.34173</v>
      </c>
      <c r="I13" s="2">
        <v>-52.85265</v>
      </c>
      <c r="J13" s="6">
        <f t="shared" si="3"/>
        <v>-13.489080000000001</v>
      </c>
      <c r="K13" s="6">
        <f t="shared" si="4"/>
        <v>598.3894100000001</v>
      </c>
      <c r="L13" s="7">
        <f t="shared" si="5"/>
        <v>-0.9548788806272491</v>
      </c>
    </row>
    <row r="14" spans="1:12" ht="12.75">
      <c r="A14">
        <v>13</v>
      </c>
      <c r="B14" s="1">
        <v>664</v>
      </c>
      <c r="C14" s="1">
        <v>664</v>
      </c>
      <c r="E14">
        <f t="shared" si="1"/>
        <v>545.51092</v>
      </c>
      <c r="F14">
        <f aca="true" t="shared" si="6" ref="F14:F39">B14-E14</f>
        <v>118.48907999999994</v>
      </c>
      <c r="G14">
        <v>118.46509</v>
      </c>
      <c r="H14" s="6">
        <f t="shared" si="2"/>
        <v>0.023989999999940892</v>
      </c>
      <c r="I14" s="2">
        <v>-13.7598</v>
      </c>
      <c r="J14" s="6">
        <f t="shared" si="3"/>
        <v>13.783789999999941</v>
      </c>
      <c r="K14" s="6">
        <f t="shared" si="4"/>
        <v>677.7598</v>
      </c>
      <c r="L14" s="7">
        <f t="shared" si="5"/>
        <v>-0.020301882761414945</v>
      </c>
    </row>
    <row r="15" spans="1:12" ht="12.75">
      <c r="A15">
        <v>14</v>
      </c>
      <c r="B15" s="1">
        <v>507</v>
      </c>
      <c r="C15" s="1">
        <v>507</v>
      </c>
      <c r="E15">
        <f t="shared" si="1"/>
        <v>545.48508</v>
      </c>
      <c r="F15">
        <f t="shared" si="6"/>
        <v>-38.48508000000004</v>
      </c>
      <c r="G15">
        <v>4.84554</v>
      </c>
      <c r="H15" s="6">
        <f t="shared" si="2"/>
        <v>-43.33062000000004</v>
      </c>
      <c r="I15" s="2">
        <v>-30.13708</v>
      </c>
      <c r="J15" s="6">
        <f t="shared" si="3"/>
        <v>-13.193540000000038</v>
      </c>
      <c r="K15" s="6">
        <f t="shared" si="4"/>
        <v>537.13708</v>
      </c>
      <c r="L15" s="7">
        <f t="shared" si="5"/>
        <v>-0.05610686940473365</v>
      </c>
    </row>
    <row r="16" spans="1:12" ht="12.75">
      <c r="A16">
        <v>15</v>
      </c>
      <c r="B16" s="1">
        <v>559</v>
      </c>
      <c r="C16" s="1">
        <v>559</v>
      </c>
      <c r="E16">
        <f t="shared" si="1"/>
        <v>545.45924</v>
      </c>
      <c r="F16">
        <f t="shared" si="6"/>
        <v>13.540759999999977</v>
      </c>
      <c r="G16">
        <v>34.88451</v>
      </c>
      <c r="H16" s="6">
        <f t="shared" si="2"/>
        <v>-21.34375000000002</v>
      </c>
      <c r="I16" s="2">
        <v>-32.12016</v>
      </c>
      <c r="J16" s="6">
        <f t="shared" si="3"/>
        <v>10.776409999999977</v>
      </c>
      <c r="K16" s="6">
        <f t="shared" si="4"/>
        <v>591.1201599999999</v>
      </c>
      <c r="L16" s="7">
        <f t="shared" si="5"/>
        <v>-0.05433778472383677</v>
      </c>
    </row>
    <row r="17" spans="1:12" ht="12.75">
      <c r="A17">
        <v>16</v>
      </c>
      <c r="B17" s="1">
        <v>649</v>
      </c>
      <c r="C17" s="1">
        <v>649</v>
      </c>
      <c r="E17">
        <f t="shared" si="1"/>
        <v>545.4334</v>
      </c>
      <c r="F17">
        <f t="shared" si="6"/>
        <v>103.5666</v>
      </c>
      <c r="G17">
        <v>99.82798</v>
      </c>
      <c r="H17" s="6">
        <f t="shared" si="2"/>
        <v>3.7386199999999974</v>
      </c>
      <c r="I17" s="2">
        <v>13.28493</v>
      </c>
      <c r="J17" s="6">
        <f t="shared" si="3"/>
        <v>-9.546310000000002</v>
      </c>
      <c r="K17" s="6">
        <f t="shared" si="4"/>
        <v>635.71507</v>
      </c>
      <c r="L17" s="7">
        <f t="shared" si="5"/>
        <v>0.020897616915074912</v>
      </c>
    </row>
    <row r="18" spans="1:12" ht="12.75">
      <c r="A18">
        <v>17</v>
      </c>
      <c r="B18" s="1">
        <v>579</v>
      </c>
      <c r="C18" s="1">
        <v>579</v>
      </c>
      <c r="E18">
        <f t="shared" si="1"/>
        <v>545.40756</v>
      </c>
      <c r="F18">
        <f t="shared" si="6"/>
        <v>33.59244000000001</v>
      </c>
      <c r="G18">
        <v>22.27783</v>
      </c>
      <c r="H18" s="6">
        <f t="shared" si="2"/>
        <v>11.314610000000009</v>
      </c>
      <c r="I18" s="2">
        <v>3.05029</v>
      </c>
      <c r="J18" s="6">
        <f t="shared" si="3"/>
        <v>8.264320000000009</v>
      </c>
      <c r="K18" s="6">
        <f t="shared" si="4"/>
        <v>575.94971</v>
      </c>
      <c r="L18" s="7">
        <f t="shared" si="5"/>
        <v>0.005296104758868649</v>
      </c>
    </row>
    <row r="19" spans="1:12" ht="12.75">
      <c r="A19">
        <v>18</v>
      </c>
      <c r="B19" s="1">
        <v>580</v>
      </c>
      <c r="C19" s="1">
        <v>580</v>
      </c>
      <c r="E19">
        <f t="shared" si="1"/>
        <v>545.3817200000001</v>
      </c>
      <c r="F19">
        <f t="shared" si="6"/>
        <v>34.61827999999991</v>
      </c>
      <c r="G19">
        <v>35.99189</v>
      </c>
      <c r="H19" s="6">
        <f t="shared" si="2"/>
        <v>-1.3736100000000846</v>
      </c>
      <c r="I19" s="2">
        <v>6.37419</v>
      </c>
      <c r="J19" s="6">
        <f t="shared" si="3"/>
        <v>-7.747800000000084</v>
      </c>
      <c r="K19" s="6">
        <f t="shared" si="4"/>
        <v>573.62581</v>
      </c>
      <c r="L19" s="7">
        <f t="shared" si="5"/>
        <v>0.011112104596548747</v>
      </c>
    </row>
    <row r="20" spans="1:12" ht="12.75">
      <c r="A20">
        <v>19</v>
      </c>
      <c r="B20" s="1">
        <v>910</v>
      </c>
      <c r="C20" s="1">
        <v>910</v>
      </c>
      <c r="E20">
        <f t="shared" si="1"/>
        <v>545.3558800000001</v>
      </c>
      <c r="F20">
        <f t="shared" si="6"/>
        <v>364.64411999999993</v>
      </c>
      <c r="G20">
        <v>325.1309</v>
      </c>
      <c r="H20" s="6">
        <f t="shared" si="2"/>
        <v>39.51321999999993</v>
      </c>
      <c r="I20" s="2">
        <v>32.55606</v>
      </c>
      <c r="J20" s="6">
        <f t="shared" si="3"/>
        <v>6.957159999999931</v>
      </c>
      <c r="K20" s="6">
        <f t="shared" si="4"/>
        <v>877.44394</v>
      </c>
      <c r="L20" s="7">
        <f t="shared" si="5"/>
        <v>0.03710329345940893</v>
      </c>
    </row>
    <row r="21" spans="1:12" ht="12.75">
      <c r="A21">
        <v>20</v>
      </c>
      <c r="B21" s="1">
        <v>526</v>
      </c>
      <c r="C21" s="1">
        <v>526</v>
      </c>
      <c r="E21">
        <f t="shared" si="1"/>
        <v>545.33004</v>
      </c>
      <c r="F21">
        <f t="shared" si="6"/>
        <v>-19.330040000000054</v>
      </c>
      <c r="G21">
        <v>-15.31183</v>
      </c>
      <c r="H21" s="6">
        <f t="shared" si="2"/>
        <v>-4.018210000000053</v>
      </c>
      <c r="I21" s="2">
        <v>3.76359</v>
      </c>
      <c r="J21" s="6">
        <f t="shared" si="3"/>
        <v>-7.781800000000054</v>
      </c>
      <c r="K21" s="6">
        <f t="shared" si="4"/>
        <v>522.23641</v>
      </c>
      <c r="L21" s="7">
        <f t="shared" si="5"/>
        <v>0.007206678676425533</v>
      </c>
    </row>
    <row r="22" spans="1:12" ht="12.75">
      <c r="A22">
        <v>21</v>
      </c>
      <c r="B22" s="1">
        <v>609</v>
      </c>
      <c r="C22" s="1">
        <v>609</v>
      </c>
      <c r="E22">
        <f t="shared" si="1"/>
        <v>545.3042</v>
      </c>
      <c r="F22">
        <f t="shared" si="6"/>
        <v>63.69579999999996</v>
      </c>
      <c r="G22">
        <v>64.37338</v>
      </c>
      <c r="H22" s="6">
        <f t="shared" si="2"/>
        <v>-0.6775800000000345</v>
      </c>
      <c r="I22" s="2">
        <v>-8.84161</v>
      </c>
      <c r="J22" s="6">
        <f t="shared" si="3"/>
        <v>8.164029999999965</v>
      </c>
      <c r="K22" s="6">
        <f t="shared" si="4"/>
        <v>617.8416100000001</v>
      </c>
      <c r="L22" s="7">
        <f t="shared" si="5"/>
        <v>-0.014310479995026652</v>
      </c>
    </row>
    <row r="23" spans="1:12" ht="12.75">
      <c r="A23">
        <v>22</v>
      </c>
      <c r="B23" s="1">
        <v>581</v>
      </c>
      <c r="C23" s="1">
        <v>581</v>
      </c>
      <c r="E23">
        <f t="shared" si="1"/>
        <v>545.27836</v>
      </c>
      <c r="F23">
        <f t="shared" si="6"/>
        <v>35.72163999999998</v>
      </c>
      <c r="G23">
        <v>33.34571</v>
      </c>
      <c r="H23" s="6">
        <f t="shared" si="2"/>
        <v>2.3759299999999826</v>
      </c>
      <c r="I23" s="2">
        <v>9.29409</v>
      </c>
      <c r="J23" s="6">
        <f t="shared" si="3"/>
        <v>-6.918160000000018</v>
      </c>
      <c r="K23" s="6">
        <f t="shared" si="4"/>
        <v>571.70591</v>
      </c>
      <c r="L23" s="7">
        <f t="shared" si="5"/>
        <v>0.0162567673998682</v>
      </c>
    </row>
    <row r="24" spans="1:12" ht="12.75">
      <c r="A24">
        <v>23</v>
      </c>
      <c r="B24" s="1">
        <v>555</v>
      </c>
      <c r="C24" s="1">
        <v>555</v>
      </c>
      <c r="E24">
        <f t="shared" si="1"/>
        <v>545.25252</v>
      </c>
      <c r="F24">
        <f t="shared" si="6"/>
        <v>9.747479999999996</v>
      </c>
      <c r="G24">
        <v>10.00644</v>
      </c>
      <c r="H24" s="6">
        <f t="shared" si="2"/>
        <v>-0.25896000000000363</v>
      </c>
      <c r="I24" s="2">
        <v>-5.99249</v>
      </c>
      <c r="J24" s="6">
        <f t="shared" si="3"/>
        <v>5.7335299999999965</v>
      </c>
      <c r="K24" s="6">
        <f t="shared" si="4"/>
        <v>560.99249</v>
      </c>
      <c r="L24" s="7">
        <f t="shared" si="5"/>
        <v>-0.010681943353644495</v>
      </c>
    </row>
    <row r="25" spans="1:12" ht="12.75">
      <c r="A25">
        <v>24</v>
      </c>
      <c r="B25" s="1">
        <v>628</v>
      </c>
      <c r="C25" s="1">
        <v>628</v>
      </c>
      <c r="E25">
        <f t="shared" si="1"/>
        <v>545.22668</v>
      </c>
      <c r="F25">
        <f t="shared" si="6"/>
        <v>82.77332000000001</v>
      </c>
      <c r="G25">
        <v>100.67339</v>
      </c>
      <c r="H25" s="6">
        <f t="shared" si="2"/>
        <v>-17.900069999999985</v>
      </c>
      <c r="I25" s="2">
        <v>-13.89493</v>
      </c>
      <c r="J25" s="6">
        <f t="shared" si="3"/>
        <v>-4.005139999999985</v>
      </c>
      <c r="K25" s="6">
        <f t="shared" si="4"/>
        <v>641.89493</v>
      </c>
      <c r="L25" s="7">
        <f t="shared" si="5"/>
        <v>-0.021646735860649413</v>
      </c>
    </row>
    <row r="26" spans="1:12" ht="12.75">
      <c r="A26">
        <v>25</v>
      </c>
      <c r="B26" s="1">
        <v>362</v>
      </c>
      <c r="C26" s="1">
        <v>362</v>
      </c>
      <c r="E26">
        <f t="shared" si="1"/>
        <v>545.2008400000001</v>
      </c>
      <c r="F26">
        <f t="shared" si="6"/>
        <v>-183.20084000000008</v>
      </c>
      <c r="G26">
        <v>-193.60005</v>
      </c>
      <c r="H26" s="6">
        <f t="shared" si="2"/>
        <v>10.399209999999925</v>
      </c>
      <c r="I26" s="2">
        <v>7.97678</v>
      </c>
      <c r="J26" s="6">
        <f t="shared" si="3"/>
        <v>2.4224299999999257</v>
      </c>
      <c r="K26" s="6">
        <f t="shared" si="4"/>
        <v>354.02322</v>
      </c>
      <c r="L26" s="7">
        <f t="shared" si="5"/>
        <v>0.022531798902908174</v>
      </c>
    </row>
    <row r="27" spans="1:12" ht="12.75">
      <c r="A27">
        <v>26</v>
      </c>
      <c r="B27" s="1">
        <v>570</v>
      </c>
      <c r="C27" s="1">
        <v>570</v>
      </c>
      <c r="E27">
        <f t="shared" si="1"/>
        <v>545.1750000000001</v>
      </c>
      <c r="F27">
        <f t="shared" si="6"/>
        <v>24.824999999999932</v>
      </c>
      <c r="G27">
        <v>25.67941</v>
      </c>
      <c r="H27" s="6">
        <f t="shared" si="2"/>
        <v>-0.854410000000069</v>
      </c>
      <c r="I27" s="2">
        <v>-0.79188</v>
      </c>
      <c r="J27" s="6">
        <f t="shared" si="3"/>
        <v>-0.06253000000006892</v>
      </c>
      <c r="K27" s="6">
        <f t="shared" si="4"/>
        <v>570.79188</v>
      </c>
      <c r="L27" s="7">
        <f t="shared" si="5"/>
        <v>-0.0013873357834032116</v>
      </c>
    </row>
    <row r="28" spans="1:12" ht="12.75">
      <c r="A28">
        <v>27</v>
      </c>
      <c r="B28" s="1">
        <v>716</v>
      </c>
      <c r="C28" s="1">
        <v>716</v>
      </c>
      <c r="E28">
        <f t="shared" si="1"/>
        <v>545.14916</v>
      </c>
      <c r="F28">
        <f t="shared" si="6"/>
        <v>170.85083999999995</v>
      </c>
      <c r="G28">
        <v>197.7227</v>
      </c>
      <c r="H28" s="6">
        <f t="shared" si="2"/>
        <v>-26.871860000000055</v>
      </c>
      <c r="I28" s="2">
        <v>-26.02135</v>
      </c>
      <c r="J28" s="6">
        <f t="shared" si="3"/>
        <v>-0.8505100000000532</v>
      </c>
      <c r="K28" s="6">
        <f t="shared" si="4"/>
        <v>742.02135</v>
      </c>
      <c r="L28" s="7">
        <f t="shared" si="5"/>
        <v>-0.035068195814042254</v>
      </c>
    </row>
    <row r="29" spans="1:12" ht="12.75">
      <c r="A29">
        <v>28</v>
      </c>
      <c r="B29" s="1">
        <v>677</v>
      </c>
      <c r="C29" s="1">
        <v>677</v>
      </c>
      <c r="E29">
        <f t="shared" si="1"/>
        <v>545.12332</v>
      </c>
      <c r="F29">
        <f t="shared" si="6"/>
        <v>131.87667999999996</v>
      </c>
      <c r="G29">
        <v>138.4469</v>
      </c>
      <c r="H29" s="6">
        <f t="shared" si="2"/>
        <v>-6.570220000000035</v>
      </c>
      <c r="I29" s="2">
        <v>-8.39263</v>
      </c>
      <c r="J29" s="6">
        <f t="shared" si="3"/>
        <v>1.822409999999966</v>
      </c>
      <c r="K29" s="6">
        <f t="shared" si="4"/>
        <v>685.39263</v>
      </c>
      <c r="L29" s="7">
        <f t="shared" si="5"/>
        <v>-0.01224499598135459</v>
      </c>
    </row>
    <row r="30" spans="1:12" ht="12.75">
      <c r="A30">
        <v>29</v>
      </c>
      <c r="B30" s="1">
        <v>182</v>
      </c>
      <c r="C30" s="1">
        <v>182</v>
      </c>
      <c r="E30">
        <f t="shared" si="1"/>
        <v>545.09748</v>
      </c>
      <c r="F30">
        <f t="shared" si="6"/>
        <v>-363.09748</v>
      </c>
      <c r="G30">
        <v>-366.45074</v>
      </c>
      <c r="H30" s="6">
        <f t="shared" si="2"/>
        <v>3.3532599999999775</v>
      </c>
      <c r="I30" s="2">
        <v>4.12691</v>
      </c>
      <c r="J30" s="6">
        <f t="shared" si="3"/>
        <v>-0.7736500000000222</v>
      </c>
      <c r="K30" s="6">
        <f t="shared" si="4"/>
        <v>177.87309000000002</v>
      </c>
      <c r="L30" s="7">
        <f t="shared" si="5"/>
        <v>0.023201429738472418</v>
      </c>
    </row>
    <row r="31" spans="1:12" ht="12.75">
      <c r="A31">
        <v>30</v>
      </c>
      <c r="B31" s="1">
        <v>322</v>
      </c>
      <c r="C31" s="1">
        <v>322</v>
      </c>
      <c r="E31">
        <f t="shared" si="1"/>
        <v>545.07164</v>
      </c>
      <c r="F31">
        <f t="shared" si="6"/>
        <v>-223.07164</v>
      </c>
      <c r="G31">
        <v>-212.41264</v>
      </c>
      <c r="H31" s="6">
        <f t="shared" si="2"/>
        <v>-10.658999999999992</v>
      </c>
      <c r="I31" s="2">
        <v>-11.43055</v>
      </c>
      <c r="J31" s="6">
        <f t="shared" si="3"/>
        <v>0.7715500000000084</v>
      </c>
      <c r="K31" s="6">
        <f t="shared" si="4"/>
        <v>333.4305500000001</v>
      </c>
      <c r="L31" s="7">
        <f t="shared" si="5"/>
        <v>-0.03428165175626556</v>
      </c>
    </row>
    <row r="32" spans="1:12" ht="12.75">
      <c r="A32">
        <v>31</v>
      </c>
      <c r="B32" s="1">
        <v>370</v>
      </c>
      <c r="C32" s="1">
        <v>370</v>
      </c>
      <c r="E32">
        <f t="shared" si="1"/>
        <v>545.0458000000001</v>
      </c>
      <c r="F32">
        <f t="shared" si="6"/>
        <v>-175.0458000000001</v>
      </c>
      <c r="G32">
        <v>-175.15068</v>
      </c>
      <c r="H32" s="6">
        <f t="shared" si="2"/>
        <v>0.10487999999989484</v>
      </c>
      <c r="I32" s="2">
        <v>-0.43784</v>
      </c>
      <c r="J32" s="6">
        <f t="shared" si="3"/>
        <v>0.5427199999998948</v>
      </c>
      <c r="K32" s="6">
        <f t="shared" si="4"/>
        <v>370.43783999999994</v>
      </c>
      <c r="L32" s="7">
        <f t="shared" si="5"/>
        <v>-0.0011819526860429202</v>
      </c>
    </row>
    <row r="33" spans="1:12" ht="12.75">
      <c r="A33">
        <v>32</v>
      </c>
      <c r="B33" s="1">
        <v>539</v>
      </c>
      <c r="C33" s="1">
        <v>539</v>
      </c>
      <c r="E33">
        <f t="shared" si="1"/>
        <v>545.0199600000001</v>
      </c>
      <c r="F33">
        <f t="shared" si="6"/>
        <v>-6.019960000000083</v>
      </c>
      <c r="G33">
        <v>-4.95053</v>
      </c>
      <c r="H33" s="6">
        <f t="shared" si="2"/>
        <v>-1.0694300000000831</v>
      </c>
      <c r="I33" s="2">
        <v>0.35594</v>
      </c>
      <c r="J33" s="6">
        <f t="shared" si="3"/>
        <v>-1.425370000000083</v>
      </c>
      <c r="K33" s="6">
        <f t="shared" si="4"/>
        <v>538.64406</v>
      </c>
      <c r="L33" s="7">
        <f t="shared" si="5"/>
        <v>0.0006608074356190475</v>
      </c>
    </row>
    <row r="34" spans="1:12" ht="12.75">
      <c r="A34">
        <v>33</v>
      </c>
      <c r="B34" s="1">
        <v>617</v>
      </c>
      <c r="C34" s="1">
        <v>617</v>
      </c>
      <c r="E34">
        <f t="shared" si="1"/>
        <v>544.9941200000001</v>
      </c>
      <c r="F34">
        <f t="shared" si="6"/>
        <v>72.00587999999993</v>
      </c>
      <c r="G34">
        <v>87.2724</v>
      </c>
      <c r="H34" s="6">
        <f t="shared" si="2"/>
        <v>-15.266520000000071</v>
      </c>
      <c r="I34" s="2">
        <v>-17.41523</v>
      </c>
      <c r="J34" s="6">
        <f t="shared" si="3"/>
        <v>2.14870999999993</v>
      </c>
      <c r="K34" s="6">
        <f t="shared" si="4"/>
        <v>634.41523</v>
      </c>
      <c r="L34" s="7">
        <f t="shared" si="5"/>
        <v>-0.027450838467418182</v>
      </c>
    </row>
    <row r="35" spans="1:12" ht="12.75">
      <c r="A35">
        <v>34</v>
      </c>
      <c r="B35" s="1">
        <v>339</v>
      </c>
      <c r="C35" s="1">
        <v>339</v>
      </c>
      <c r="E35">
        <f t="shared" si="1"/>
        <v>544.96828</v>
      </c>
      <c r="F35">
        <f t="shared" si="6"/>
        <v>-205.96828000000005</v>
      </c>
      <c r="G35">
        <v>-196.3728</v>
      </c>
      <c r="H35" s="6">
        <f t="shared" si="2"/>
        <v>-9.595480000000038</v>
      </c>
      <c r="I35" s="2">
        <v>-6.11195</v>
      </c>
      <c r="J35" s="6">
        <f t="shared" si="3"/>
        <v>-3.4835300000000373</v>
      </c>
      <c r="K35" s="6">
        <f t="shared" si="4"/>
        <v>345.11195</v>
      </c>
      <c r="L35" s="7">
        <f t="shared" si="5"/>
        <v>-0.017710050318454573</v>
      </c>
    </row>
    <row r="36" spans="1:12" ht="12.75">
      <c r="A36">
        <v>35</v>
      </c>
      <c r="B36" s="1">
        <v>535</v>
      </c>
      <c r="C36" s="1">
        <v>535</v>
      </c>
      <c r="E36">
        <f t="shared" si="1"/>
        <v>544.94244</v>
      </c>
      <c r="F36">
        <f t="shared" si="6"/>
        <v>-9.942440000000033</v>
      </c>
      <c r="G36">
        <v>-27.1169</v>
      </c>
      <c r="H36" s="6">
        <f t="shared" si="2"/>
        <v>17.174459999999968</v>
      </c>
      <c r="I36" s="2">
        <v>10.9138</v>
      </c>
      <c r="J36" s="6">
        <f t="shared" si="3"/>
        <v>6.260659999999968</v>
      </c>
      <c r="K36" s="6">
        <f t="shared" si="4"/>
        <v>524.0862</v>
      </c>
      <c r="L36" s="7">
        <f t="shared" si="5"/>
        <v>0.020824436896067933</v>
      </c>
    </row>
    <row r="37" spans="1:12" ht="12.75">
      <c r="A37">
        <v>36</v>
      </c>
      <c r="B37" s="1">
        <v>669</v>
      </c>
      <c r="C37" s="1">
        <v>669</v>
      </c>
      <c r="E37">
        <f t="shared" si="1"/>
        <v>544.9166</v>
      </c>
      <c r="F37">
        <f t="shared" si="6"/>
        <v>124.08339999999998</v>
      </c>
      <c r="G37">
        <v>118.76898</v>
      </c>
      <c r="H37" s="6">
        <f t="shared" si="2"/>
        <v>5.314419999999984</v>
      </c>
      <c r="I37" s="2">
        <v>14.1606</v>
      </c>
      <c r="J37" s="6">
        <f t="shared" si="3"/>
        <v>-8.846180000000016</v>
      </c>
      <c r="K37" s="6">
        <f t="shared" si="4"/>
        <v>654.8394</v>
      </c>
      <c r="L37" s="7">
        <f t="shared" si="5"/>
        <v>0.02162453878004293</v>
      </c>
    </row>
    <row r="38" spans="1:12" ht="12.75">
      <c r="A38">
        <v>37</v>
      </c>
      <c r="B38" s="1">
        <v>573</v>
      </c>
      <c r="C38" s="1">
        <v>573</v>
      </c>
      <c r="E38">
        <f t="shared" si="1"/>
        <v>544.89076</v>
      </c>
      <c r="F38">
        <f t="shared" si="6"/>
        <v>28.10924</v>
      </c>
      <c r="G38">
        <v>9.77477</v>
      </c>
      <c r="H38" s="6">
        <f t="shared" si="2"/>
        <v>18.33447</v>
      </c>
      <c r="I38" s="2">
        <v>5.07705</v>
      </c>
      <c r="J38" s="6">
        <f t="shared" si="3"/>
        <v>13.25742</v>
      </c>
      <c r="K38" s="6">
        <f t="shared" si="4"/>
        <v>567.92295</v>
      </c>
      <c r="L38" s="7">
        <f t="shared" si="5"/>
        <v>0.008939680990176547</v>
      </c>
    </row>
    <row r="39" spans="1:12" ht="12.75">
      <c r="A39">
        <v>38</v>
      </c>
      <c r="B39" s="1">
        <v>557</v>
      </c>
      <c r="C39" s="1">
        <v>557</v>
      </c>
      <c r="E39">
        <f t="shared" si="1"/>
        <v>544.8649200000001</v>
      </c>
      <c r="F39">
        <f t="shared" si="6"/>
        <v>12.135079999999903</v>
      </c>
      <c r="G39">
        <v>-15.14958</v>
      </c>
      <c r="H39" s="6">
        <f t="shared" si="2"/>
        <v>27.284659999999903</v>
      </c>
      <c r="I39" s="2">
        <v>43.77289</v>
      </c>
      <c r="J39" s="6">
        <f t="shared" si="3"/>
        <v>-16.488230000000094</v>
      </c>
      <c r="K39" s="6">
        <f t="shared" si="4"/>
        <v>513.22711</v>
      </c>
      <c r="L39" s="7">
        <f t="shared" si="5"/>
        <v>0.0852895124733375</v>
      </c>
    </row>
    <row r="40" spans="1:12" ht="12.75">
      <c r="A40">
        <v>39</v>
      </c>
      <c r="B40" s="9">
        <v>139</v>
      </c>
      <c r="C40" s="1"/>
      <c r="G40">
        <v>-102.45884</v>
      </c>
      <c r="H40" s="6">
        <f t="shared" si="2"/>
        <v>102.45884</v>
      </c>
      <c r="I40" s="2">
        <v>82.21622</v>
      </c>
      <c r="J40" s="6">
        <f t="shared" si="3"/>
        <v>20.242619999999988</v>
      </c>
      <c r="K40" s="6">
        <f t="shared" si="4"/>
        <v>462.62286</v>
      </c>
      <c r="L40" s="7">
        <f t="shared" si="5"/>
        <v>-0.6995392748209632</v>
      </c>
    </row>
    <row r="41" spans="1:12" ht="12.75">
      <c r="A41">
        <v>40</v>
      </c>
      <c r="B41" s="1">
        <v>332</v>
      </c>
      <c r="C41" s="1">
        <v>332</v>
      </c>
      <c r="E41">
        <f t="shared" si="1"/>
        <v>544.8132400000001</v>
      </c>
      <c r="F41">
        <f aca="true" t="shared" si="7" ref="F41:F55">B41-E41</f>
        <v>-212.81324000000006</v>
      </c>
      <c r="G41">
        <v>-189.50058</v>
      </c>
      <c r="H41" s="6">
        <f t="shared" si="2"/>
        <v>-23.31266000000005</v>
      </c>
      <c r="I41" s="2">
        <v>-2.05444</v>
      </c>
      <c r="J41" s="6">
        <f t="shared" si="3"/>
        <v>-21.25822000000005</v>
      </c>
      <c r="K41" s="6">
        <f t="shared" si="4"/>
        <v>334.05444</v>
      </c>
      <c r="L41" s="7">
        <f t="shared" si="5"/>
        <v>-0.006150015548363912</v>
      </c>
    </row>
    <row r="42" spans="1:12" ht="12.75">
      <c r="A42">
        <v>41</v>
      </c>
      <c r="B42" s="1">
        <v>752</v>
      </c>
      <c r="C42" s="1">
        <v>752</v>
      </c>
      <c r="E42">
        <f t="shared" si="1"/>
        <v>544.7874</v>
      </c>
      <c r="F42">
        <f t="shared" si="7"/>
        <v>207.21259999999995</v>
      </c>
      <c r="G42">
        <v>228.50802</v>
      </c>
      <c r="H42" s="6">
        <f t="shared" si="2"/>
        <v>-21.295420000000036</v>
      </c>
      <c r="I42" s="2">
        <v>-40.50222</v>
      </c>
      <c r="J42" s="6">
        <f t="shared" si="3"/>
        <v>19.206799999999966</v>
      </c>
      <c r="K42" s="6">
        <f t="shared" si="4"/>
        <v>792.50222</v>
      </c>
      <c r="L42" s="7">
        <f t="shared" si="5"/>
        <v>-0.0511067590447885</v>
      </c>
    </row>
    <row r="43" spans="1:12" ht="12.75">
      <c r="A43">
        <v>42</v>
      </c>
      <c r="B43" s="1">
        <v>465</v>
      </c>
      <c r="C43" s="1">
        <v>465</v>
      </c>
      <c r="E43">
        <f t="shared" si="1"/>
        <v>544.76156</v>
      </c>
      <c r="F43">
        <f t="shared" si="7"/>
        <v>-79.76156000000003</v>
      </c>
      <c r="G43">
        <v>-61.92352</v>
      </c>
      <c r="H43" s="6">
        <f t="shared" si="2"/>
        <v>-17.838040000000028</v>
      </c>
      <c r="I43" s="2">
        <v>-2.72382</v>
      </c>
      <c r="J43" s="6">
        <f t="shared" si="3"/>
        <v>-15.114220000000028</v>
      </c>
      <c r="K43" s="6">
        <f t="shared" si="4"/>
        <v>467.72382</v>
      </c>
      <c r="L43" s="7">
        <f t="shared" si="5"/>
        <v>-0.005823564855003513</v>
      </c>
    </row>
    <row r="44" spans="1:12" ht="12.75">
      <c r="A44">
        <v>43</v>
      </c>
      <c r="B44" s="1">
        <v>545</v>
      </c>
      <c r="C44" s="1">
        <v>545</v>
      </c>
      <c r="E44">
        <f t="shared" si="1"/>
        <v>544.73572</v>
      </c>
      <c r="F44">
        <f t="shared" si="7"/>
        <v>0.2642799999999852</v>
      </c>
      <c r="G44">
        <v>10.10331</v>
      </c>
      <c r="H44" s="6">
        <f t="shared" si="2"/>
        <v>-9.839030000000015</v>
      </c>
      <c r="I44" s="2">
        <v>-18.86014</v>
      </c>
      <c r="J44" s="6">
        <f t="shared" si="3"/>
        <v>9.021109999999986</v>
      </c>
      <c r="K44" s="6">
        <f t="shared" si="4"/>
        <v>563.86014</v>
      </c>
      <c r="L44" s="7">
        <f t="shared" si="5"/>
        <v>-0.03344825899557291</v>
      </c>
    </row>
    <row r="45" spans="1:12" ht="12.75">
      <c r="A45">
        <v>44</v>
      </c>
      <c r="B45" s="1">
        <v>695</v>
      </c>
      <c r="C45" s="1">
        <v>695</v>
      </c>
      <c r="E45">
        <f t="shared" si="1"/>
        <v>544.70988</v>
      </c>
      <c r="F45">
        <f t="shared" si="7"/>
        <v>150.29012</v>
      </c>
      <c r="G45">
        <v>141.17928</v>
      </c>
      <c r="H45" s="6">
        <f t="shared" si="2"/>
        <v>9.110839999999996</v>
      </c>
      <c r="I45" s="2">
        <v>10.58676</v>
      </c>
      <c r="J45" s="6">
        <f t="shared" si="3"/>
        <v>-1.475920000000004</v>
      </c>
      <c r="K45" s="6">
        <f t="shared" si="4"/>
        <v>684.41324</v>
      </c>
      <c r="L45" s="7">
        <f t="shared" si="5"/>
        <v>0.015468374048403895</v>
      </c>
    </row>
    <row r="46" spans="1:12" ht="12.75">
      <c r="A46">
        <v>45</v>
      </c>
      <c r="B46" s="1">
        <v>541</v>
      </c>
      <c r="C46" s="1">
        <v>541</v>
      </c>
      <c r="E46">
        <f t="shared" si="1"/>
        <v>544.6840400000001</v>
      </c>
      <c r="F46">
        <f t="shared" si="7"/>
        <v>-3.6840400000000955</v>
      </c>
      <c r="G46">
        <v>-13.68376</v>
      </c>
      <c r="H46" s="6">
        <f t="shared" si="2"/>
        <v>9.999719999999904</v>
      </c>
      <c r="I46" s="2">
        <v>14.74903</v>
      </c>
      <c r="J46" s="6">
        <f t="shared" si="3"/>
        <v>-4.749310000000095</v>
      </c>
      <c r="K46" s="6">
        <f t="shared" si="4"/>
        <v>526.25097</v>
      </c>
      <c r="L46" s="7">
        <f t="shared" si="5"/>
        <v>0.028026608673044243</v>
      </c>
    </row>
    <row r="47" spans="1:12" ht="12.75">
      <c r="A47">
        <v>46</v>
      </c>
      <c r="B47" s="1">
        <v>678</v>
      </c>
      <c r="C47" s="1">
        <v>678</v>
      </c>
      <c r="E47">
        <f t="shared" si="1"/>
        <v>544.6582000000001</v>
      </c>
      <c r="F47">
        <f t="shared" si="7"/>
        <v>133.34179999999992</v>
      </c>
      <c r="G47">
        <v>143.83083</v>
      </c>
      <c r="H47" s="6">
        <f t="shared" si="2"/>
        <v>-10.48903000000007</v>
      </c>
      <c r="I47" s="2">
        <v>-18.35985</v>
      </c>
      <c r="J47" s="6">
        <f t="shared" si="3"/>
        <v>7.870819999999931</v>
      </c>
      <c r="K47" s="6">
        <f t="shared" si="4"/>
        <v>696.3598499999999</v>
      </c>
      <c r="L47" s="7">
        <f t="shared" si="5"/>
        <v>-0.026365463201245647</v>
      </c>
    </row>
    <row r="48" spans="1:12" ht="12.75">
      <c r="A48">
        <v>47</v>
      </c>
      <c r="B48" s="1">
        <v>240</v>
      </c>
      <c r="C48" s="1">
        <v>240</v>
      </c>
      <c r="E48">
        <f t="shared" si="1"/>
        <v>544.6323600000001</v>
      </c>
      <c r="F48">
        <f t="shared" si="7"/>
        <v>-304.63236000000006</v>
      </c>
      <c r="G48">
        <v>-301.71178</v>
      </c>
      <c r="H48" s="6">
        <f t="shared" si="2"/>
        <v>-2.9205800000000863</v>
      </c>
      <c r="I48" s="2">
        <v>5.00202</v>
      </c>
      <c r="J48" s="6">
        <f t="shared" si="3"/>
        <v>-7.922600000000086</v>
      </c>
      <c r="K48" s="6">
        <f t="shared" si="4"/>
        <v>234.99797999999996</v>
      </c>
      <c r="L48" s="7">
        <f t="shared" si="5"/>
        <v>0.02128537445300613</v>
      </c>
    </row>
    <row r="49" spans="1:12" ht="12.75">
      <c r="A49">
        <v>48</v>
      </c>
      <c r="B49" s="1">
        <v>641</v>
      </c>
      <c r="C49" s="1">
        <v>641</v>
      </c>
      <c r="E49">
        <f t="shared" si="1"/>
        <v>544.60652</v>
      </c>
      <c r="F49">
        <f t="shared" si="7"/>
        <v>96.39347999999995</v>
      </c>
      <c r="G49">
        <v>114.26857</v>
      </c>
      <c r="H49" s="6">
        <f t="shared" si="2"/>
        <v>-17.875090000000043</v>
      </c>
      <c r="I49" s="2">
        <v>-21.41684</v>
      </c>
      <c r="J49" s="6">
        <f t="shared" si="3"/>
        <v>3.5417499999999578</v>
      </c>
      <c r="K49" s="6">
        <f t="shared" si="4"/>
        <v>662.41684</v>
      </c>
      <c r="L49" s="7">
        <f t="shared" si="5"/>
        <v>-0.03233136403959776</v>
      </c>
    </row>
    <row r="50" spans="1:12" ht="12.75">
      <c r="A50">
        <v>49</v>
      </c>
      <c r="B50" s="1">
        <v>904</v>
      </c>
      <c r="C50" s="1">
        <v>904</v>
      </c>
      <c r="E50">
        <f t="shared" si="1"/>
        <v>544.58068</v>
      </c>
      <c r="F50">
        <f t="shared" si="7"/>
        <v>359.41931999999997</v>
      </c>
      <c r="G50">
        <v>371.31782</v>
      </c>
      <c r="H50" s="6">
        <f t="shared" si="2"/>
        <v>-11.898500000000013</v>
      </c>
      <c r="I50" s="2">
        <v>-16.47089</v>
      </c>
      <c r="J50" s="6">
        <f t="shared" si="3"/>
        <v>4.572389999999988</v>
      </c>
      <c r="K50" s="6">
        <f t="shared" si="4"/>
        <v>920.4708899999999</v>
      </c>
      <c r="L50" s="7">
        <f t="shared" si="5"/>
        <v>-0.017893982502803475</v>
      </c>
    </row>
    <row r="51" spans="1:12" ht="12.75">
      <c r="A51">
        <v>50</v>
      </c>
      <c r="B51" s="1">
        <v>505</v>
      </c>
      <c r="C51" s="1">
        <v>505</v>
      </c>
      <c r="E51">
        <f t="shared" si="1"/>
        <v>544.55484</v>
      </c>
      <c r="F51">
        <f t="shared" si="7"/>
        <v>-39.55484000000001</v>
      </c>
      <c r="G51">
        <v>-32.71752</v>
      </c>
      <c r="H51" s="6">
        <f t="shared" si="2"/>
        <v>-6.8373200000000125</v>
      </c>
      <c r="I51" s="2">
        <v>6.68247</v>
      </c>
      <c r="J51" s="6">
        <f t="shared" si="3"/>
        <v>-13.519790000000013</v>
      </c>
      <c r="K51" s="6">
        <f t="shared" si="4"/>
        <v>498.31753000000003</v>
      </c>
      <c r="L51" s="7">
        <f t="shared" si="5"/>
        <v>0.013410064060961223</v>
      </c>
    </row>
    <row r="52" spans="1:12" ht="12.75">
      <c r="A52">
        <v>51</v>
      </c>
      <c r="B52" s="1">
        <v>579</v>
      </c>
      <c r="C52" s="1">
        <v>579</v>
      </c>
      <c r="E52">
        <f t="shared" si="1"/>
        <v>544.529</v>
      </c>
      <c r="F52">
        <f t="shared" si="7"/>
        <v>34.471000000000004</v>
      </c>
      <c r="G52">
        <v>11.90261</v>
      </c>
      <c r="H52" s="6">
        <f t="shared" si="2"/>
        <v>22.568390000000004</v>
      </c>
      <c r="I52" s="2">
        <v>1.36604</v>
      </c>
      <c r="J52" s="6">
        <f t="shared" si="3"/>
        <v>21.202350000000003</v>
      </c>
      <c r="K52" s="6">
        <f t="shared" si="4"/>
        <v>577.63396</v>
      </c>
      <c r="L52" s="7">
        <f t="shared" si="5"/>
        <v>0.002364888657169669</v>
      </c>
    </row>
    <row r="53" spans="1:12" ht="12.75">
      <c r="A53">
        <v>52</v>
      </c>
      <c r="B53" s="1">
        <v>608</v>
      </c>
      <c r="C53" s="1">
        <v>608</v>
      </c>
      <c r="E53">
        <f t="shared" si="1"/>
        <v>544.5031600000001</v>
      </c>
      <c r="F53">
        <f t="shared" si="7"/>
        <v>63.49683999999991</v>
      </c>
      <c r="G53">
        <v>46.10477</v>
      </c>
      <c r="H53" s="6">
        <f t="shared" si="2"/>
        <v>17.392069999999904</v>
      </c>
      <c r="I53" s="2">
        <v>42.7965</v>
      </c>
      <c r="J53" s="6">
        <f t="shared" si="3"/>
        <v>-25.404430000000097</v>
      </c>
      <c r="K53" s="6">
        <f t="shared" si="4"/>
        <v>565.2035</v>
      </c>
      <c r="L53" s="7">
        <f t="shared" si="5"/>
        <v>0.07571874554916953</v>
      </c>
    </row>
    <row r="54" spans="1:12" ht="12.75">
      <c r="A54">
        <v>53</v>
      </c>
      <c r="B54" s="1">
        <v>430</v>
      </c>
      <c r="C54" s="1">
        <v>430</v>
      </c>
      <c r="E54">
        <f t="shared" si="1"/>
        <v>544.4773200000001</v>
      </c>
      <c r="F54">
        <f t="shared" si="7"/>
        <v>-114.47732000000008</v>
      </c>
      <c r="G54">
        <v>-125.62331</v>
      </c>
      <c r="H54" s="6">
        <f t="shared" si="2"/>
        <v>11.145989999999927</v>
      </c>
      <c r="I54" s="2">
        <v>-13.38952</v>
      </c>
      <c r="J54" s="6">
        <f t="shared" si="3"/>
        <v>24.535509999999924</v>
      </c>
      <c r="K54" s="6">
        <f t="shared" si="4"/>
        <v>443.38951999999995</v>
      </c>
      <c r="L54" s="7">
        <f t="shared" si="5"/>
        <v>-0.030198097600502488</v>
      </c>
    </row>
    <row r="55" spans="1:12" ht="12.75">
      <c r="A55">
        <v>54</v>
      </c>
      <c r="B55" s="1">
        <v>191</v>
      </c>
      <c r="C55" s="1">
        <v>191</v>
      </c>
      <c r="E55">
        <f t="shared" si="1"/>
        <v>544.4514800000001</v>
      </c>
      <c r="F55">
        <f t="shared" si="7"/>
        <v>-353.45148000000006</v>
      </c>
      <c r="G55">
        <v>-360.711</v>
      </c>
      <c r="H55" s="6">
        <f t="shared" si="2"/>
        <v>7.259519999999952</v>
      </c>
      <c r="I55" s="2">
        <v>23.90749</v>
      </c>
      <c r="J55" s="6">
        <f t="shared" si="3"/>
        <v>-16.647970000000047</v>
      </c>
      <c r="K55" s="6">
        <f t="shared" si="4"/>
        <v>167.09250999999998</v>
      </c>
      <c r="L55" s="7">
        <f t="shared" si="5"/>
        <v>0.14307936364113524</v>
      </c>
    </row>
    <row r="56" spans="1:12" ht="12.75">
      <c r="A56">
        <v>55</v>
      </c>
      <c r="B56" s="9">
        <v>104</v>
      </c>
      <c r="C56" s="1"/>
      <c r="G56">
        <v>-140.60541</v>
      </c>
      <c r="H56" s="6">
        <f t="shared" si="2"/>
        <v>140.60541</v>
      </c>
      <c r="I56" s="2">
        <v>136.67964</v>
      </c>
      <c r="J56" s="6">
        <f t="shared" si="3"/>
        <v>3.92577</v>
      </c>
      <c r="K56" s="6">
        <f t="shared" si="4"/>
        <v>407.74600000000004</v>
      </c>
      <c r="L56" s="7">
        <f t="shared" si="5"/>
        <v>-0.7449392513967029</v>
      </c>
    </row>
    <row r="57" spans="1:12" ht="12.75">
      <c r="A57">
        <v>56</v>
      </c>
      <c r="B57" s="1">
        <v>595</v>
      </c>
      <c r="C57" s="1">
        <v>595</v>
      </c>
      <c r="E57">
        <f t="shared" si="1"/>
        <v>544.3998</v>
      </c>
      <c r="F57">
        <f>B57-E57</f>
        <v>50.60019999999997</v>
      </c>
      <c r="G57">
        <v>45.38866</v>
      </c>
      <c r="H57" s="6">
        <f t="shared" si="2"/>
        <v>5.211539999999971</v>
      </c>
      <c r="I57" s="2">
        <v>-6.12293</v>
      </c>
      <c r="J57" s="6">
        <f t="shared" si="3"/>
        <v>11.334469999999971</v>
      </c>
      <c r="K57" s="6">
        <f t="shared" si="4"/>
        <v>601.12293</v>
      </c>
      <c r="L57" s="7">
        <f t="shared" si="5"/>
        <v>-0.010185820061796672</v>
      </c>
    </row>
    <row r="58" spans="1:12" ht="12.75">
      <c r="A58">
        <v>57</v>
      </c>
      <c r="B58" s="1">
        <v>361</v>
      </c>
      <c r="C58" s="1">
        <v>361</v>
      </c>
      <c r="E58">
        <f t="shared" si="1"/>
        <v>544.37396</v>
      </c>
      <c r="F58">
        <f>B58-E58</f>
        <v>-183.37396</v>
      </c>
      <c r="G58">
        <v>-164.70767</v>
      </c>
      <c r="H58" s="6">
        <f t="shared" si="2"/>
        <v>-18.666290000000004</v>
      </c>
      <c r="I58" s="2">
        <v>7.44436</v>
      </c>
      <c r="J58" s="6">
        <f t="shared" si="3"/>
        <v>-26.110650000000003</v>
      </c>
      <c r="K58" s="6">
        <f t="shared" si="4"/>
        <v>353.5556400000001</v>
      </c>
      <c r="L58" s="7">
        <f t="shared" si="5"/>
        <v>0.021055695788079924</v>
      </c>
    </row>
    <row r="59" spans="1:12" ht="12.75">
      <c r="A59">
        <v>58</v>
      </c>
      <c r="B59" s="9">
        <v>969</v>
      </c>
      <c r="C59" s="1"/>
      <c r="G59">
        <v>-189.47424</v>
      </c>
      <c r="H59" s="6">
        <f t="shared" si="2"/>
        <v>189.47424</v>
      </c>
      <c r="I59" s="2">
        <v>150.30724</v>
      </c>
      <c r="J59" s="6">
        <f t="shared" si="3"/>
        <v>39.167</v>
      </c>
      <c r="K59" s="6">
        <f t="shared" si="4"/>
        <v>394.0408800000001</v>
      </c>
      <c r="L59" s="7">
        <f t="shared" si="5"/>
        <v>1.459135712010388</v>
      </c>
    </row>
    <row r="60" spans="1:12" ht="12.75">
      <c r="A60">
        <v>59</v>
      </c>
      <c r="B60" s="1">
        <v>363</v>
      </c>
      <c r="C60" s="1">
        <v>363</v>
      </c>
      <c r="E60">
        <f t="shared" si="1"/>
        <v>544.3222800000001</v>
      </c>
      <c r="F60">
        <f aca="true" t="shared" si="8" ref="F60:F86">B60-E60</f>
        <v>-181.3222800000001</v>
      </c>
      <c r="G60">
        <v>-150.02959</v>
      </c>
      <c r="H60" s="6">
        <f t="shared" si="2"/>
        <v>-31.29269000000008</v>
      </c>
      <c r="I60" s="2">
        <v>14.69562</v>
      </c>
      <c r="J60" s="6">
        <f t="shared" si="3"/>
        <v>-45.98831000000008</v>
      </c>
      <c r="K60" s="6">
        <f t="shared" si="4"/>
        <v>348.30438</v>
      </c>
      <c r="L60" s="7">
        <f t="shared" si="5"/>
        <v>0.04219188974884559</v>
      </c>
    </row>
    <row r="61" spans="1:12" ht="12.75">
      <c r="A61">
        <v>60</v>
      </c>
      <c r="B61" s="1">
        <v>465</v>
      </c>
      <c r="C61" s="1">
        <v>465</v>
      </c>
      <c r="E61">
        <f t="shared" si="1"/>
        <v>544.2964400000001</v>
      </c>
      <c r="F61">
        <f t="shared" si="8"/>
        <v>-79.29644000000008</v>
      </c>
      <c r="G61">
        <v>-85.56357</v>
      </c>
      <c r="H61" s="6">
        <f t="shared" si="2"/>
        <v>6.2671299999999235</v>
      </c>
      <c r="I61" s="2">
        <v>-40.59573</v>
      </c>
      <c r="J61" s="6">
        <f t="shared" si="3"/>
        <v>46.86285999999993</v>
      </c>
      <c r="K61" s="6">
        <f t="shared" si="4"/>
        <v>505.59572999999995</v>
      </c>
      <c r="L61" s="7">
        <f t="shared" si="5"/>
        <v>-0.08029286560628182</v>
      </c>
    </row>
    <row r="62" spans="1:12" ht="12.75">
      <c r="A62">
        <v>61</v>
      </c>
      <c r="B62" s="1">
        <v>623</v>
      </c>
      <c r="C62" s="1">
        <v>623</v>
      </c>
      <c r="E62">
        <f t="shared" si="1"/>
        <v>544.2706000000001</v>
      </c>
      <c r="F62">
        <f t="shared" si="8"/>
        <v>78.72939999999994</v>
      </c>
      <c r="G62">
        <v>107.54084</v>
      </c>
      <c r="H62" s="6">
        <f t="shared" si="2"/>
        <v>-28.81144000000006</v>
      </c>
      <c r="I62" s="2">
        <v>13.02351</v>
      </c>
      <c r="J62" s="6">
        <f t="shared" si="3"/>
        <v>-41.83495000000006</v>
      </c>
      <c r="K62" s="6">
        <f t="shared" si="4"/>
        <v>609.97649</v>
      </c>
      <c r="L62" s="7">
        <f t="shared" si="5"/>
        <v>0.021350839275789117</v>
      </c>
    </row>
    <row r="63" spans="1:12" ht="12.75">
      <c r="A63">
        <v>62</v>
      </c>
      <c r="B63" s="1">
        <v>421</v>
      </c>
      <c r="C63" s="1">
        <v>421</v>
      </c>
      <c r="E63">
        <f t="shared" si="1"/>
        <v>544.24476</v>
      </c>
      <c r="F63">
        <f t="shared" si="8"/>
        <v>-123.24476000000004</v>
      </c>
      <c r="G63">
        <v>-137.23349</v>
      </c>
      <c r="H63" s="6">
        <f t="shared" si="2"/>
        <v>13.988729999999947</v>
      </c>
      <c r="I63" s="2">
        <v>-19.86188</v>
      </c>
      <c r="J63" s="6">
        <f t="shared" si="3"/>
        <v>33.850609999999946</v>
      </c>
      <c r="K63" s="6">
        <f t="shared" si="4"/>
        <v>440.86188</v>
      </c>
      <c r="L63" s="7">
        <f t="shared" si="5"/>
        <v>-0.04505238692898553</v>
      </c>
    </row>
    <row r="64" spans="1:12" ht="12.75">
      <c r="A64">
        <v>63</v>
      </c>
      <c r="B64" s="1">
        <v>586</v>
      </c>
      <c r="C64" s="1">
        <v>586</v>
      </c>
      <c r="E64">
        <f t="shared" si="1"/>
        <v>544.21892</v>
      </c>
      <c r="F64">
        <f t="shared" si="8"/>
        <v>41.781079999999974</v>
      </c>
      <c r="G64">
        <v>65.4437</v>
      </c>
      <c r="H64" s="6">
        <f t="shared" si="2"/>
        <v>-23.662620000000032</v>
      </c>
      <c r="I64" s="2">
        <v>0.67934</v>
      </c>
      <c r="J64" s="6">
        <f t="shared" si="3"/>
        <v>-24.341960000000032</v>
      </c>
      <c r="K64" s="6">
        <f t="shared" si="4"/>
        <v>585.32066</v>
      </c>
      <c r="L64" s="7">
        <f t="shared" si="5"/>
        <v>0.0011606287739783945</v>
      </c>
    </row>
    <row r="65" spans="1:12" ht="12.75">
      <c r="A65">
        <v>64</v>
      </c>
      <c r="B65" s="1">
        <v>717</v>
      </c>
      <c r="C65" s="1">
        <v>717</v>
      </c>
      <c r="E65">
        <f t="shared" si="1"/>
        <v>544.19308</v>
      </c>
      <c r="F65">
        <f t="shared" si="8"/>
        <v>172.80692</v>
      </c>
      <c r="G65">
        <v>143.58792</v>
      </c>
      <c r="H65" s="6">
        <f t="shared" si="2"/>
        <v>29.218999999999994</v>
      </c>
      <c r="I65" s="2">
        <v>11.99782</v>
      </c>
      <c r="J65" s="6">
        <f t="shared" si="3"/>
        <v>17.221179999999993</v>
      </c>
      <c r="K65" s="6">
        <f t="shared" si="4"/>
        <v>705.0021800000001</v>
      </c>
      <c r="L65" s="7">
        <f t="shared" si="5"/>
        <v>0.017018131773720094</v>
      </c>
    </row>
    <row r="66" spans="1:12" ht="12.75">
      <c r="A66">
        <v>65</v>
      </c>
      <c r="B66" s="1">
        <v>626</v>
      </c>
      <c r="C66" s="1">
        <v>626</v>
      </c>
      <c r="E66">
        <f t="shared" si="1"/>
        <v>544.16724</v>
      </c>
      <c r="F66">
        <f t="shared" si="8"/>
        <v>81.83276000000001</v>
      </c>
      <c r="G66">
        <v>91.0636</v>
      </c>
      <c r="H66" s="6">
        <f t="shared" si="2"/>
        <v>-9.230839999999986</v>
      </c>
      <c r="I66" s="2">
        <v>3.63959</v>
      </c>
      <c r="J66" s="6">
        <f t="shared" si="3"/>
        <v>-12.870429999999986</v>
      </c>
      <c r="K66" s="6">
        <f t="shared" si="4"/>
        <v>622.36041</v>
      </c>
      <c r="L66" s="7">
        <f t="shared" si="5"/>
        <v>0.005848042294335526</v>
      </c>
    </row>
    <row r="67" spans="1:12" ht="12.75">
      <c r="A67">
        <v>66</v>
      </c>
      <c r="B67" s="1">
        <v>427</v>
      </c>
      <c r="C67" s="1">
        <v>427</v>
      </c>
      <c r="E67">
        <f aca="true" t="shared" si="9" ref="E67:E88">$D$2+$D$3*A67</f>
        <v>544.1414000000001</v>
      </c>
      <c r="F67">
        <f t="shared" si="8"/>
        <v>-117.14140000000009</v>
      </c>
      <c r="G67">
        <v>-132.9849</v>
      </c>
      <c r="H67" s="6">
        <f aca="true" t="shared" si="10" ref="H67:H88">F67-G67</f>
        <v>15.84349999999992</v>
      </c>
      <c r="I67" s="2">
        <v>3.74631</v>
      </c>
      <c r="J67" s="6">
        <f aca="true" t="shared" si="11" ref="J67:J88">H67-I67</f>
        <v>12.097189999999921</v>
      </c>
      <c r="K67" s="6">
        <f aca="true" t="shared" si="12" ref="K67:K88">G67+J67+$D$2+$D$3*A67</f>
        <v>423.25368999999995</v>
      </c>
      <c r="L67" s="7">
        <f aca="true" t="shared" si="13" ref="L67:L88">(B67-K67)/K67</f>
        <v>0.00885121639459316</v>
      </c>
    </row>
    <row r="68" spans="1:12" ht="12.75">
      <c r="A68">
        <v>67</v>
      </c>
      <c r="B68" s="1">
        <v>264</v>
      </c>
      <c r="C68" s="1">
        <v>264</v>
      </c>
      <c r="E68">
        <f t="shared" si="9"/>
        <v>544.1155600000001</v>
      </c>
      <c r="F68">
        <f t="shared" si="8"/>
        <v>-280.1155600000001</v>
      </c>
      <c r="G68">
        <v>-247.54914</v>
      </c>
      <c r="H68" s="6">
        <f t="shared" si="10"/>
        <v>-32.56642000000008</v>
      </c>
      <c r="I68" s="2">
        <v>-17.7127</v>
      </c>
      <c r="J68" s="6">
        <f t="shared" si="11"/>
        <v>-14.853720000000077</v>
      </c>
      <c r="K68" s="6">
        <f t="shared" si="12"/>
        <v>281.7126999999999</v>
      </c>
      <c r="L68" s="7">
        <f t="shared" si="13"/>
        <v>-0.0628750496516484</v>
      </c>
    </row>
    <row r="69" spans="1:12" ht="12.75">
      <c r="A69">
        <v>68</v>
      </c>
      <c r="B69" s="1">
        <v>330</v>
      </c>
      <c r="C69" s="1">
        <v>330</v>
      </c>
      <c r="E69">
        <f t="shared" si="9"/>
        <v>544.08972</v>
      </c>
      <c r="F69">
        <f t="shared" si="8"/>
        <v>-214.08972000000006</v>
      </c>
      <c r="G69">
        <v>-233.6544</v>
      </c>
      <c r="H69" s="6">
        <f t="shared" si="10"/>
        <v>19.564679999999953</v>
      </c>
      <c r="I69" s="2">
        <v>-0.25109</v>
      </c>
      <c r="J69" s="6">
        <f t="shared" si="11"/>
        <v>19.815769999999954</v>
      </c>
      <c r="K69" s="6">
        <f t="shared" si="12"/>
        <v>330.25109</v>
      </c>
      <c r="L69" s="7">
        <f t="shared" si="13"/>
        <v>-0.0007603002915144853</v>
      </c>
    </row>
    <row r="70" spans="1:12" ht="12.75">
      <c r="A70">
        <v>69</v>
      </c>
      <c r="B70" s="1">
        <v>375</v>
      </c>
      <c r="C70" s="1">
        <v>375</v>
      </c>
      <c r="E70">
        <f t="shared" si="9"/>
        <v>544.06388</v>
      </c>
      <c r="F70">
        <f t="shared" si="8"/>
        <v>-169.06388000000004</v>
      </c>
      <c r="G70">
        <v>-150.29821</v>
      </c>
      <c r="H70" s="6">
        <f t="shared" si="10"/>
        <v>-18.76567000000003</v>
      </c>
      <c r="I70" s="2">
        <v>6.26325</v>
      </c>
      <c r="J70" s="6">
        <f t="shared" si="11"/>
        <v>-25.028920000000028</v>
      </c>
      <c r="K70" s="6">
        <f t="shared" si="12"/>
        <v>368.73675000000003</v>
      </c>
      <c r="L70" s="7">
        <f t="shared" si="13"/>
        <v>0.016985695079212937</v>
      </c>
    </row>
    <row r="71" spans="1:12" ht="12.75">
      <c r="A71">
        <v>70</v>
      </c>
      <c r="B71" s="1">
        <v>735</v>
      </c>
      <c r="C71" s="1">
        <v>735</v>
      </c>
      <c r="E71">
        <f t="shared" si="9"/>
        <v>544.03804</v>
      </c>
      <c r="F71">
        <f t="shared" si="8"/>
        <v>190.96195999999998</v>
      </c>
      <c r="G71">
        <v>152.58625</v>
      </c>
      <c r="H71" s="6">
        <f t="shared" si="10"/>
        <v>38.37570999999997</v>
      </c>
      <c r="I71" s="2">
        <v>9.33734</v>
      </c>
      <c r="J71" s="6">
        <f t="shared" si="11"/>
        <v>29.038369999999972</v>
      </c>
      <c r="K71" s="6">
        <f t="shared" si="12"/>
        <v>725.66266</v>
      </c>
      <c r="L71" s="7">
        <f t="shared" si="13"/>
        <v>0.012867328739224422</v>
      </c>
    </row>
    <row r="72" spans="1:12" ht="12.75">
      <c r="A72">
        <v>71</v>
      </c>
      <c r="B72" s="1">
        <v>368</v>
      </c>
      <c r="C72" s="1">
        <v>368</v>
      </c>
      <c r="E72">
        <f t="shared" si="9"/>
        <v>544.0122</v>
      </c>
      <c r="F72">
        <f t="shared" si="8"/>
        <v>-176.0122</v>
      </c>
      <c r="G72">
        <v>-175.80944</v>
      </c>
      <c r="H72" s="6">
        <f t="shared" si="10"/>
        <v>-0.20276000000001204</v>
      </c>
      <c r="I72" s="2">
        <v>29.50207</v>
      </c>
      <c r="J72" s="6">
        <f t="shared" si="11"/>
        <v>-29.704830000000012</v>
      </c>
      <c r="K72" s="6">
        <f t="shared" si="12"/>
        <v>338.49793000000005</v>
      </c>
      <c r="L72" s="7">
        <f t="shared" si="13"/>
        <v>0.08715583578310196</v>
      </c>
    </row>
    <row r="73" spans="1:12" ht="12.75">
      <c r="A73">
        <v>72</v>
      </c>
      <c r="B73" s="1">
        <v>741</v>
      </c>
      <c r="C73" s="1">
        <v>741</v>
      </c>
      <c r="E73">
        <f t="shared" si="9"/>
        <v>543.98636</v>
      </c>
      <c r="F73">
        <f t="shared" si="8"/>
        <v>197.01364</v>
      </c>
      <c r="G73">
        <v>165.64561</v>
      </c>
      <c r="H73" s="6">
        <f t="shared" si="10"/>
        <v>31.368030000000005</v>
      </c>
      <c r="I73" s="2">
        <v>3.22586</v>
      </c>
      <c r="J73" s="6">
        <f t="shared" si="11"/>
        <v>28.142170000000004</v>
      </c>
      <c r="K73" s="6">
        <f t="shared" si="12"/>
        <v>737.77414</v>
      </c>
      <c r="L73" s="7">
        <f t="shared" si="13"/>
        <v>0.004372422161611698</v>
      </c>
    </row>
    <row r="74" spans="1:12" ht="12.75">
      <c r="A74">
        <v>73</v>
      </c>
      <c r="B74" s="1">
        <v>680</v>
      </c>
      <c r="C74" s="1">
        <v>680</v>
      </c>
      <c r="E74">
        <f t="shared" si="9"/>
        <v>543.9605200000001</v>
      </c>
      <c r="F74">
        <f t="shared" si="8"/>
        <v>136.0394799999999</v>
      </c>
      <c r="G74">
        <v>172.09878</v>
      </c>
      <c r="H74" s="6">
        <f t="shared" si="10"/>
        <v>-36.05930000000009</v>
      </c>
      <c r="I74" s="2">
        <v>-11.68587</v>
      </c>
      <c r="J74" s="6">
        <f t="shared" si="11"/>
        <v>-24.37343000000009</v>
      </c>
      <c r="K74" s="6">
        <f t="shared" si="12"/>
        <v>691.68587</v>
      </c>
      <c r="L74" s="7">
        <f t="shared" si="13"/>
        <v>-0.016894764671136077</v>
      </c>
    </row>
    <row r="75" spans="1:12" ht="12.75">
      <c r="A75">
        <v>74</v>
      </c>
      <c r="B75" s="1">
        <v>490</v>
      </c>
      <c r="C75" s="1">
        <v>490</v>
      </c>
      <c r="E75">
        <f t="shared" si="9"/>
        <v>543.9346800000001</v>
      </c>
      <c r="F75">
        <f t="shared" si="8"/>
        <v>-53.93468000000007</v>
      </c>
      <c r="G75">
        <v>-62.91709</v>
      </c>
      <c r="H75" s="6">
        <f t="shared" si="10"/>
        <v>8.98240999999993</v>
      </c>
      <c r="I75" s="2">
        <v>-11.42905</v>
      </c>
      <c r="J75" s="6">
        <f t="shared" si="11"/>
        <v>20.41145999999993</v>
      </c>
      <c r="K75" s="6">
        <f t="shared" si="12"/>
        <v>501.42905</v>
      </c>
      <c r="L75" s="7">
        <f t="shared" si="13"/>
        <v>-0.022792955454016908</v>
      </c>
    </row>
    <row r="76" spans="1:12" ht="12.75">
      <c r="A76">
        <v>75</v>
      </c>
      <c r="B76" s="1">
        <v>625</v>
      </c>
      <c r="C76" s="1">
        <v>625</v>
      </c>
      <c r="E76">
        <f t="shared" si="9"/>
        <v>543.90884</v>
      </c>
      <c r="F76">
        <f t="shared" si="8"/>
        <v>81.09115999999995</v>
      </c>
      <c r="G76">
        <v>131.52889</v>
      </c>
      <c r="H76" s="6">
        <f t="shared" si="10"/>
        <v>-50.437730000000045</v>
      </c>
      <c r="I76" s="2">
        <v>-32.61094</v>
      </c>
      <c r="J76" s="6">
        <f t="shared" si="11"/>
        <v>-17.826790000000045</v>
      </c>
      <c r="K76" s="6">
        <f t="shared" si="12"/>
        <v>657.61094</v>
      </c>
      <c r="L76" s="7">
        <f t="shared" si="13"/>
        <v>-0.04959002050665402</v>
      </c>
    </row>
    <row r="77" spans="1:12" ht="12.75">
      <c r="A77">
        <v>76</v>
      </c>
      <c r="B77" s="1">
        <v>487</v>
      </c>
      <c r="C77" s="1">
        <v>487</v>
      </c>
      <c r="E77">
        <f t="shared" si="9"/>
        <v>543.883</v>
      </c>
      <c r="F77">
        <f t="shared" si="8"/>
        <v>-56.88300000000004</v>
      </c>
      <c r="G77">
        <v>-45.56338</v>
      </c>
      <c r="H77" s="6">
        <f t="shared" si="10"/>
        <v>-11.319620000000036</v>
      </c>
      <c r="I77" s="2">
        <v>-26.95714</v>
      </c>
      <c r="J77" s="6">
        <f t="shared" si="11"/>
        <v>15.637519999999963</v>
      </c>
      <c r="K77" s="6">
        <f t="shared" si="12"/>
        <v>513.95714</v>
      </c>
      <c r="L77" s="7">
        <f t="shared" si="13"/>
        <v>-0.05245017123412272</v>
      </c>
    </row>
    <row r="78" spans="1:12" ht="12.75">
      <c r="A78">
        <v>77</v>
      </c>
      <c r="B78" s="1">
        <v>334</v>
      </c>
      <c r="C78" s="1">
        <v>334</v>
      </c>
      <c r="E78">
        <f t="shared" si="9"/>
        <v>543.85716</v>
      </c>
      <c r="F78">
        <f t="shared" si="8"/>
        <v>-209.85716000000002</v>
      </c>
      <c r="G78">
        <v>-192.44669</v>
      </c>
      <c r="H78" s="6">
        <f t="shared" si="10"/>
        <v>-17.410470000000032</v>
      </c>
      <c r="I78" s="2">
        <v>-0.88521</v>
      </c>
      <c r="J78" s="6">
        <f t="shared" si="11"/>
        <v>-16.52526000000003</v>
      </c>
      <c r="K78" s="6">
        <f t="shared" si="12"/>
        <v>334.88521000000003</v>
      </c>
      <c r="L78" s="7">
        <f t="shared" si="13"/>
        <v>-0.00264332366305466</v>
      </c>
    </row>
    <row r="79" spans="1:12" ht="12.75">
      <c r="A79">
        <v>78</v>
      </c>
      <c r="B79" s="1">
        <v>536</v>
      </c>
      <c r="C79" s="1">
        <v>536</v>
      </c>
      <c r="E79">
        <f t="shared" si="9"/>
        <v>543.83132</v>
      </c>
      <c r="F79">
        <f t="shared" si="8"/>
        <v>-7.831320000000005</v>
      </c>
      <c r="G79">
        <v>-38.48036</v>
      </c>
      <c r="H79" s="6">
        <f t="shared" si="10"/>
        <v>30.649039999999992</v>
      </c>
      <c r="I79" s="2">
        <v>13.92767</v>
      </c>
      <c r="J79" s="6">
        <f t="shared" si="11"/>
        <v>16.721369999999993</v>
      </c>
      <c r="K79" s="6">
        <f t="shared" si="12"/>
        <v>522.07233</v>
      </c>
      <c r="L79" s="7">
        <f t="shared" si="13"/>
        <v>0.02667766361032778</v>
      </c>
    </row>
    <row r="80" spans="1:12" ht="12.75">
      <c r="A80">
        <v>79</v>
      </c>
      <c r="B80" s="1">
        <v>654</v>
      </c>
      <c r="C80" s="1">
        <v>654</v>
      </c>
      <c r="E80">
        <f t="shared" si="9"/>
        <v>543.80548</v>
      </c>
      <c r="F80">
        <f t="shared" si="8"/>
        <v>110.19452000000001</v>
      </c>
      <c r="G80">
        <v>119.77265</v>
      </c>
      <c r="H80" s="6">
        <f t="shared" si="10"/>
        <v>-9.578129999999987</v>
      </c>
      <c r="I80" s="2">
        <v>7.55601</v>
      </c>
      <c r="J80" s="6">
        <f t="shared" si="11"/>
        <v>-17.134139999999988</v>
      </c>
      <c r="K80" s="6">
        <f t="shared" si="12"/>
        <v>646.44399</v>
      </c>
      <c r="L80" s="7">
        <f t="shared" si="13"/>
        <v>0.011688576453468174</v>
      </c>
    </row>
    <row r="81" spans="1:12" ht="12.75">
      <c r="A81">
        <v>80</v>
      </c>
      <c r="B81" s="1">
        <v>517</v>
      </c>
      <c r="C81" s="1">
        <v>517</v>
      </c>
      <c r="E81">
        <f t="shared" si="9"/>
        <v>543.7796400000001</v>
      </c>
      <c r="F81">
        <f t="shared" si="8"/>
        <v>-26.779640000000086</v>
      </c>
      <c r="G81">
        <v>-41.58778</v>
      </c>
      <c r="H81" s="6">
        <f t="shared" si="10"/>
        <v>14.808139999999916</v>
      </c>
      <c r="I81" s="2">
        <v>-1.27179</v>
      </c>
      <c r="J81" s="6">
        <f t="shared" si="11"/>
        <v>16.079929999999916</v>
      </c>
      <c r="K81" s="6">
        <f t="shared" si="12"/>
        <v>518.27179</v>
      </c>
      <c r="L81" s="7">
        <f t="shared" si="13"/>
        <v>-0.002453905507764584</v>
      </c>
    </row>
    <row r="82" spans="1:12" ht="12.75">
      <c r="A82">
        <v>81</v>
      </c>
      <c r="B82" s="1">
        <v>522</v>
      </c>
      <c r="C82" s="1">
        <v>522</v>
      </c>
      <c r="E82">
        <f t="shared" si="9"/>
        <v>543.7538000000001</v>
      </c>
      <c r="F82">
        <f t="shared" si="8"/>
        <v>-21.75380000000007</v>
      </c>
      <c r="G82">
        <v>-12.84436</v>
      </c>
      <c r="H82" s="6">
        <f t="shared" si="10"/>
        <v>-8.90944000000007</v>
      </c>
      <c r="I82" s="2">
        <v>3.38838</v>
      </c>
      <c r="J82" s="6">
        <f t="shared" si="11"/>
        <v>-12.297820000000069</v>
      </c>
      <c r="K82" s="6">
        <f t="shared" si="12"/>
        <v>518.61162</v>
      </c>
      <c r="L82" s="7">
        <f t="shared" si="13"/>
        <v>0.006533559737824586</v>
      </c>
    </row>
    <row r="83" spans="1:12" ht="12.75">
      <c r="A83">
        <v>82</v>
      </c>
      <c r="B83" s="1">
        <v>689</v>
      </c>
      <c r="C83" s="1">
        <v>689</v>
      </c>
      <c r="E83">
        <f t="shared" si="9"/>
        <v>543.72796</v>
      </c>
      <c r="F83">
        <f t="shared" si="8"/>
        <v>145.27203999999995</v>
      </c>
      <c r="G83">
        <v>155.57307</v>
      </c>
      <c r="H83" s="6">
        <f t="shared" si="10"/>
        <v>-10.301030000000054</v>
      </c>
      <c r="I83" s="2">
        <v>-15.87644</v>
      </c>
      <c r="J83" s="6">
        <f t="shared" si="11"/>
        <v>5.5754099999999465</v>
      </c>
      <c r="K83" s="6">
        <f t="shared" si="12"/>
        <v>704.87644</v>
      </c>
      <c r="L83" s="7">
        <f t="shared" si="13"/>
        <v>-0.022523720611232236</v>
      </c>
    </row>
    <row r="84" spans="1:12" ht="12.75">
      <c r="A84">
        <v>83</v>
      </c>
      <c r="B84" s="1">
        <v>583</v>
      </c>
      <c r="C84" s="1">
        <v>583</v>
      </c>
      <c r="E84">
        <f t="shared" si="9"/>
        <v>543.70212</v>
      </c>
      <c r="F84">
        <f t="shared" si="8"/>
        <v>39.297879999999964</v>
      </c>
      <c r="G84">
        <v>47.5912</v>
      </c>
      <c r="H84" s="6">
        <f t="shared" si="10"/>
        <v>-8.293320000000037</v>
      </c>
      <c r="I84" s="2">
        <v>-10.41073</v>
      </c>
      <c r="J84" s="6">
        <f t="shared" si="11"/>
        <v>2.1174099999999623</v>
      </c>
      <c r="K84" s="6">
        <f t="shared" si="12"/>
        <v>593.4107300000001</v>
      </c>
      <c r="L84" s="7">
        <f t="shared" si="13"/>
        <v>-0.01754388566583563</v>
      </c>
    </row>
    <row r="85" spans="1:12" ht="12.75">
      <c r="A85">
        <v>84</v>
      </c>
      <c r="B85" s="1">
        <v>755</v>
      </c>
      <c r="C85" s="1">
        <v>755</v>
      </c>
      <c r="E85">
        <f t="shared" si="9"/>
        <v>543.67628</v>
      </c>
      <c r="F85">
        <f t="shared" si="8"/>
        <v>211.32371999999998</v>
      </c>
      <c r="G85">
        <v>189.32972</v>
      </c>
      <c r="H85" s="6">
        <f t="shared" si="10"/>
        <v>21.99399999999997</v>
      </c>
      <c r="I85" s="2">
        <v>32.94442</v>
      </c>
      <c r="J85" s="6">
        <f t="shared" si="11"/>
        <v>-10.95042000000003</v>
      </c>
      <c r="K85" s="6">
        <f t="shared" si="12"/>
        <v>722.05558</v>
      </c>
      <c r="L85" s="7">
        <f t="shared" si="13"/>
        <v>0.045625878273802746</v>
      </c>
    </row>
    <row r="86" spans="1:12" ht="12.75">
      <c r="A86">
        <v>85</v>
      </c>
      <c r="B86" s="1">
        <v>522</v>
      </c>
      <c r="C86" s="1">
        <v>522</v>
      </c>
      <c r="E86">
        <f t="shared" si="9"/>
        <v>543.65044</v>
      </c>
      <c r="F86">
        <f t="shared" si="8"/>
        <v>-21.650440000000003</v>
      </c>
      <c r="G86">
        <v>-15.32206</v>
      </c>
      <c r="H86" s="6">
        <f t="shared" si="10"/>
        <v>-6.328380000000003</v>
      </c>
      <c r="I86" s="2">
        <v>-23.9517</v>
      </c>
      <c r="J86" s="6">
        <f t="shared" si="11"/>
        <v>17.623319999999996</v>
      </c>
      <c r="K86" s="6">
        <f t="shared" si="12"/>
        <v>545.9517</v>
      </c>
      <c r="L86" s="7">
        <f t="shared" si="13"/>
        <v>-0.04387146335472526</v>
      </c>
    </row>
    <row r="87" spans="1:12" ht="12.75">
      <c r="A87">
        <v>86</v>
      </c>
      <c r="B87" s="9">
        <v>1059</v>
      </c>
      <c r="C87" s="1"/>
      <c r="G87">
        <v>107.25571</v>
      </c>
      <c r="H87" s="6">
        <f t="shared" si="10"/>
        <v>-107.25571</v>
      </c>
      <c r="I87" s="2">
        <v>-85.06601</v>
      </c>
      <c r="J87" s="6">
        <f t="shared" si="11"/>
        <v>-22.189699999999988</v>
      </c>
      <c r="K87" s="6">
        <f t="shared" si="12"/>
        <v>628.69061</v>
      </c>
      <c r="L87" s="7">
        <f t="shared" si="13"/>
        <v>0.6844533434339031</v>
      </c>
    </row>
    <row r="88" spans="1:12" ht="12.75">
      <c r="A88">
        <v>87</v>
      </c>
      <c r="B88" s="1">
        <v>815</v>
      </c>
      <c r="C88" s="1">
        <v>815</v>
      </c>
      <c r="E88">
        <f t="shared" si="9"/>
        <v>543.5987600000001</v>
      </c>
      <c r="F88">
        <f>B88-E88</f>
        <v>271.4012399999999</v>
      </c>
      <c r="G88">
        <v>260.60411</v>
      </c>
      <c r="H88" s="6">
        <f t="shared" si="10"/>
        <v>10.797129999999925</v>
      </c>
      <c r="I88" s="2">
        <v>-11.10971</v>
      </c>
      <c r="J88" s="6">
        <f t="shared" si="11"/>
        <v>21.906839999999924</v>
      </c>
      <c r="K88" s="6">
        <f t="shared" si="12"/>
        <v>826.1097100000001</v>
      </c>
      <c r="L88" s="7">
        <f t="shared" si="13"/>
        <v>-0.013448225902102111</v>
      </c>
    </row>
    <row r="89" spans="1:12" ht="12.75">
      <c r="A89">
        <v>88</v>
      </c>
      <c r="B89" s="10">
        <v>532</v>
      </c>
      <c r="G89">
        <v>-168.18637</v>
      </c>
      <c r="I89">
        <v>18.64291</v>
      </c>
      <c r="J89" s="6">
        <f aca="true" t="shared" si="14" ref="J89:J94">H89-I89</f>
        <v>-18.64291</v>
      </c>
      <c r="K89" s="6">
        <f aca="true" t="shared" si="15" ref="K89:K101">G89+J89+$D$2+$D$3*A89</f>
        <v>356.74364</v>
      </c>
      <c r="L89" s="7">
        <f aca="true" t="shared" si="16" ref="L89:L94">(B89-K89)/K89</f>
        <v>0.49126695012698746</v>
      </c>
    </row>
    <row r="90" spans="1:12" ht="12.75">
      <c r="A90">
        <v>89</v>
      </c>
      <c r="B90" s="10">
        <v>443</v>
      </c>
      <c r="G90">
        <v>-101.68409</v>
      </c>
      <c r="I90">
        <v>-12.58915</v>
      </c>
      <c r="J90" s="6">
        <f t="shared" si="14"/>
        <v>12.58915</v>
      </c>
      <c r="K90" s="6">
        <f t="shared" si="15"/>
        <v>454.45214000000004</v>
      </c>
      <c r="L90" s="7">
        <f t="shared" si="16"/>
        <v>-0.02519988133403892</v>
      </c>
    </row>
    <row r="91" spans="1:12" ht="12.75">
      <c r="A91">
        <v>90</v>
      </c>
      <c r="B91" s="10">
        <v>705</v>
      </c>
      <c r="G91">
        <v>42.06536</v>
      </c>
      <c r="I91">
        <v>5.58007</v>
      </c>
      <c r="J91" s="6">
        <f t="shared" si="14"/>
        <v>-5.58007</v>
      </c>
      <c r="K91" s="6">
        <f t="shared" si="15"/>
        <v>580.00653</v>
      </c>
      <c r="L91" s="7">
        <f t="shared" si="16"/>
        <v>0.21550355648582095</v>
      </c>
    </row>
    <row r="92" spans="1:12" ht="12.75">
      <c r="A92">
        <v>91</v>
      </c>
      <c r="B92" s="10">
        <v>398</v>
      </c>
      <c r="G92">
        <v>-35.07404</v>
      </c>
      <c r="I92">
        <v>0.65122</v>
      </c>
      <c r="J92" s="6">
        <f t="shared" si="14"/>
        <v>-0.65122</v>
      </c>
      <c r="K92" s="6">
        <f t="shared" si="15"/>
        <v>507.77014</v>
      </c>
      <c r="L92" s="7">
        <f t="shared" si="16"/>
        <v>-0.21618077029893884</v>
      </c>
    </row>
    <row r="93" spans="1:12" ht="12.75">
      <c r="A93">
        <v>92</v>
      </c>
      <c r="B93" s="10">
        <v>1181</v>
      </c>
      <c r="G93">
        <v>-131.13451</v>
      </c>
      <c r="I93">
        <v>-4.75432</v>
      </c>
      <c r="J93" s="6">
        <f t="shared" si="14"/>
        <v>4.75432</v>
      </c>
      <c r="K93" s="6">
        <f t="shared" si="15"/>
        <v>417.0893700000001</v>
      </c>
      <c r="L93" s="7">
        <f t="shared" si="16"/>
        <v>1.8315274493809317</v>
      </c>
    </row>
    <row r="94" spans="1:12" ht="12.75">
      <c r="A94">
        <v>93</v>
      </c>
      <c r="B94" s="10">
        <v>710</v>
      </c>
      <c r="G94">
        <v>109.72532</v>
      </c>
      <c r="I94">
        <v>6.10815</v>
      </c>
      <c r="J94" s="6">
        <f t="shared" si="14"/>
        <v>-6.10815</v>
      </c>
      <c r="K94" s="6">
        <f t="shared" si="15"/>
        <v>647.0608900000001</v>
      </c>
      <c r="L94" s="7">
        <f t="shared" si="16"/>
        <v>0.09726922299383588</v>
      </c>
    </row>
    <row r="95" spans="1:12" ht="12.75">
      <c r="A95">
        <v>94</v>
      </c>
      <c r="G95">
        <v>140.47283</v>
      </c>
      <c r="I95">
        <v>-4.93065</v>
      </c>
      <c r="K95" s="6">
        <f t="shared" si="15"/>
        <v>683.8907100000001</v>
      </c>
      <c r="L95" s="12">
        <f>SUM(L2:L94)/93</f>
        <v>0.022433069512678844</v>
      </c>
    </row>
    <row r="96" spans="1:11" ht="12.75">
      <c r="A96">
        <v>95</v>
      </c>
      <c r="G96">
        <v>18.7676</v>
      </c>
      <c r="I96">
        <v>2.1308</v>
      </c>
      <c r="K96" s="6">
        <f t="shared" si="15"/>
        <v>562.1596400000001</v>
      </c>
    </row>
    <row r="97" spans="1:11" ht="12.75">
      <c r="A97">
        <v>96</v>
      </c>
      <c r="G97">
        <v>41.17837</v>
      </c>
      <c r="I97">
        <v>1.03641</v>
      </c>
      <c r="K97" s="6">
        <f t="shared" si="15"/>
        <v>584.54457</v>
      </c>
    </row>
    <row r="98" spans="1:11" ht="12.75">
      <c r="A98">
        <v>97</v>
      </c>
      <c r="G98">
        <v>14.83575</v>
      </c>
      <c r="I98">
        <v>-3.39224</v>
      </c>
      <c r="K98" s="6">
        <f t="shared" si="15"/>
        <v>558.17611</v>
      </c>
    </row>
    <row r="99" spans="1:11" ht="12.75">
      <c r="A99">
        <v>98</v>
      </c>
      <c r="G99">
        <v>36.45572</v>
      </c>
      <c r="I99">
        <v>4.19574</v>
      </c>
      <c r="K99" s="6">
        <f t="shared" si="15"/>
        <v>579.7702400000001</v>
      </c>
    </row>
    <row r="100" spans="1:11" ht="12.75">
      <c r="A100">
        <v>99</v>
      </c>
      <c r="G100">
        <v>66.34173</v>
      </c>
      <c r="I100">
        <v>-3.33404</v>
      </c>
      <c r="K100" s="6">
        <f t="shared" si="15"/>
        <v>609.63041</v>
      </c>
    </row>
    <row r="101" spans="1:11" ht="12.75">
      <c r="A101">
        <v>100</v>
      </c>
      <c r="G101">
        <v>118.46509</v>
      </c>
      <c r="I101">
        <v>1.29222</v>
      </c>
      <c r="K101" s="6">
        <f t="shared" si="15"/>
        <v>661.7279300000001</v>
      </c>
    </row>
    <row r="102" spans="1:9" ht="12.75">
      <c r="A102">
        <v>101</v>
      </c>
      <c r="G102">
        <v>4.84554</v>
      </c>
      <c r="I102">
        <v>1.07162</v>
      </c>
    </row>
    <row r="103" spans="1:9" ht="12.75">
      <c r="A103">
        <v>102</v>
      </c>
      <c r="G103">
        <v>34.88451</v>
      </c>
      <c r="I103">
        <v>-2.85798</v>
      </c>
    </row>
    <row r="104" spans="1:9" ht="12.75">
      <c r="A104">
        <v>103</v>
      </c>
      <c r="G104">
        <v>99.82798</v>
      </c>
      <c r="I104">
        <v>3.44595</v>
      </c>
    </row>
    <row r="105" spans="1:9" ht="12.75">
      <c r="A105">
        <v>104</v>
      </c>
      <c r="G105">
        <v>22.27783</v>
      </c>
      <c r="I105">
        <v>-2.69376</v>
      </c>
    </row>
    <row r="106" spans="1:9" ht="12.75">
      <c r="A106">
        <v>105</v>
      </c>
      <c r="G106">
        <v>35.99189</v>
      </c>
      <c r="I106">
        <v>0.95851</v>
      </c>
    </row>
    <row r="107" spans="1:9" ht="12.75">
      <c r="A107">
        <v>106</v>
      </c>
      <c r="G107">
        <v>325.1309</v>
      </c>
      <c r="I107">
        <v>1.06138</v>
      </c>
    </row>
    <row r="108" spans="1:9" ht="12.75">
      <c r="A108">
        <v>107</v>
      </c>
      <c r="G108">
        <v>-15.31183</v>
      </c>
      <c r="I108">
        <v>-2.59671</v>
      </c>
    </row>
    <row r="109" spans="1:9" ht="12.75">
      <c r="A109">
        <v>108</v>
      </c>
      <c r="G109">
        <v>64.37338</v>
      </c>
      <c r="I109">
        <v>3.0905</v>
      </c>
    </row>
    <row r="110" spans="1:9" ht="12.75">
      <c r="A110">
        <v>109</v>
      </c>
      <c r="G110">
        <v>33.34571</v>
      </c>
      <c r="I110">
        <v>-2.39266</v>
      </c>
    </row>
    <row r="111" spans="1:9" ht="12.75">
      <c r="A111">
        <v>110</v>
      </c>
      <c r="G111">
        <v>10.00644</v>
      </c>
      <c r="I111">
        <v>0.80063</v>
      </c>
    </row>
    <row r="112" spans="1:9" ht="12.75">
      <c r="A112">
        <v>111</v>
      </c>
      <c r="G112">
        <v>100.67339</v>
      </c>
      <c r="I112">
        <v>1.06349</v>
      </c>
    </row>
    <row r="113" spans="1:9" ht="12.75">
      <c r="A113">
        <v>112</v>
      </c>
      <c r="G113">
        <v>-193.60005</v>
      </c>
      <c r="I113">
        <v>-2.49026</v>
      </c>
    </row>
    <row r="114" spans="1:9" ht="12.75">
      <c r="A114">
        <v>113</v>
      </c>
      <c r="G114">
        <v>25.67941</v>
      </c>
      <c r="I114">
        <v>2.94652</v>
      </c>
    </row>
    <row r="115" spans="1:9" ht="12.75">
      <c r="A115">
        <v>114</v>
      </c>
      <c r="G115">
        <v>197.7227</v>
      </c>
      <c r="I115">
        <v>-2.26955</v>
      </c>
    </row>
    <row r="116" spans="1:9" ht="12.75">
      <c r="A116">
        <v>115</v>
      </c>
      <c r="G116">
        <v>138.4469</v>
      </c>
      <c r="I116">
        <v>0.72301</v>
      </c>
    </row>
    <row r="117" spans="1:9" ht="12.75">
      <c r="A117">
        <v>116</v>
      </c>
      <c r="G117">
        <v>-366.45074</v>
      </c>
      <c r="I117">
        <v>1.10412</v>
      </c>
    </row>
    <row r="118" spans="1:9" ht="12.75">
      <c r="A118">
        <v>117</v>
      </c>
      <c r="G118">
        <v>-212.41264</v>
      </c>
      <c r="I118">
        <v>-2.51719</v>
      </c>
    </row>
    <row r="119" spans="1:9" ht="12.75">
      <c r="A119">
        <v>118</v>
      </c>
      <c r="G119">
        <v>-175.15068</v>
      </c>
      <c r="I119">
        <v>2.97403</v>
      </c>
    </row>
    <row r="120" spans="1:9" ht="12.75">
      <c r="A120">
        <v>119</v>
      </c>
      <c r="G120">
        <v>-4.95053</v>
      </c>
      <c r="I120">
        <v>-2.2876</v>
      </c>
    </row>
    <row r="121" spans="1:9" ht="12.75">
      <c r="A121">
        <v>120</v>
      </c>
      <c r="G121">
        <v>87.2724</v>
      </c>
      <c r="I121">
        <v>0.69922</v>
      </c>
    </row>
    <row r="122" spans="1:9" ht="12.75">
      <c r="A122">
        <v>121</v>
      </c>
      <c r="G122">
        <v>-196.3728</v>
      </c>
      <c r="I122">
        <v>1.20513</v>
      </c>
    </row>
    <row r="123" spans="1:9" ht="12.75">
      <c r="A123">
        <v>122</v>
      </c>
      <c r="G123">
        <v>-27.1169</v>
      </c>
      <c r="I123">
        <v>-2.7072</v>
      </c>
    </row>
    <row r="124" spans="1:9" ht="12.75">
      <c r="A124">
        <v>123</v>
      </c>
      <c r="G124">
        <v>118.76898</v>
      </c>
      <c r="I124">
        <v>3.22263</v>
      </c>
    </row>
    <row r="125" spans="1:9" ht="12.75">
      <c r="A125">
        <v>124</v>
      </c>
      <c r="G125">
        <v>9.77477</v>
      </c>
      <c r="I125">
        <v>-2.52594</v>
      </c>
    </row>
    <row r="126" spans="1:9" ht="12.75">
      <c r="A126">
        <v>125</v>
      </c>
      <c r="G126">
        <v>-15.14958</v>
      </c>
      <c r="I126">
        <v>0.85247</v>
      </c>
    </row>
    <row r="127" spans="1:9" ht="12.75">
      <c r="A127">
        <v>126</v>
      </c>
      <c r="G127">
        <v>-102.45884</v>
      </c>
      <c r="I127">
        <v>1.16272</v>
      </c>
    </row>
    <row r="128" spans="1:9" ht="12.75">
      <c r="A128">
        <v>127</v>
      </c>
      <c r="G128">
        <v>-189.50058</v>
      </c>
      <c r="I128">
        <v>-2.69253</v>
      </c>
    </row>
    <row r="129" spans="1:9" ht="12.75">
      <c r="A129">
        <v>128</v>
      </c>
      <c r="G129">
        <v>228.50802</v>
      </c>
      <c r="I129">
        <v>3.00395</v>
      </c>
    </row>
    <row r="130" ht="12.75">
      <c r="G130">
        <v>-61.92352</v>
      </c>
    </row>
    <row r="131" ht="12.75">
      <c r="G131">
        <v>10.10331</v>
      </c>
    </row>
    <row r="132" ht="12.75">
      <c r="G132">
        <v>141.17928</v>
      </c>
    </row>
    <row r="133" ht="12.75">
      <c r="G133">
        <v>-13.68376</v>
      </c>
    </row>
    <row r="134" ht="12.75">
      <c r="G134">
        <v>143.83083</v>
      </c>
    </row>
    <row r="135" ht="12.75">
      <c r="G135">
        <v>-301.71178</v>
      </c>
    </row>
    <row r="136" ht="12.75">
      <c r="G136">
        <v>114.26857</v>
      </c>
    </row>
    <row r="137" ht="12.75">
      <c r="G137">
        <v>371.31782</v>
      </c>
    </row>
    <row r="138" ht="12.75">
      <c r="G138">
        <v>-32.71752</v>
      </c>
    </row>
    <row r="139" ht="12.75">
      <c r="G139">
        <v>11.90261</v>
      </c>
    </row>
    <row r="140" ht="12.75">
      <c r="G140">
        <v>46.10477</v>
      </c>
    </row>
    <row r="141" ht="12.75">
      <c r="G141">
        <v>-125.62331</v>
      </c>
    </row>
    <row r="142" ht="12.75">
      <c r="G142">
        <v>-360.711</v>
      </c>
    </row>
    <row r="143" ht="12.75">
      <c r="G143">
        <v>-140.60541</v>
      </c>
    </row>
    <row r="144" ht="12.75">
      <c r="G144">
        <v>45.38866</v>
      </c>
    </row>
    <row r="145" ht="12.75">
      <c r="G145">
        <v>-164.70767</v>
      </c>
    </row>
    <row r="146" ht="12.75">
      <c r="G146">
        <v>-189.47424</v>
      </c>
    </row>
    <row r="147" ht="12.75">
      <c r="G147">
        <v>-150.02959</v>
      </c>
    </row>
    <row r="148" ht="12.75">
      <c r="G148">
        <v>-85.56357</v>
      </c>
    </row>
    <row r="149" ht="12.75">
      <c r="G149">
        <v>107.54084</v>
      </c>
    </row>
    <row r="150" ht="12.75">
      <c r="G150">
        <v>-137.23349</v>
      </c>
    </row>
    <row r="151" ht="12.75">
      <c r="G151">
        <v>65.4437</v>
      </c>
    </row>
    <row r="152" ht="12.75">
      <c r="G152">
        <v>143.58792</v>
      </c>
    </row>
    <row r="153" ht="12.75">
      <c r="G153">
        <v>91.0636</v>
      </c>
    </row>
    <row r="154" ht="12.75">
      <c r="G154">
        <v>-132.9849</v>
      </c>
    </row>
    <row r="155" ht="12.75">
      <c r="G155">
        <v>-247.54914</v>
      </c>
    </row>
    <row r="156" ht="12.75">
      <c r="G156">
        <v>-233.6544</v>
      </c>
    </row>
    <row r="157" ht="12.75">
      <c r="G157">
        <v>-150.29821</v>
      </c>
    </row>
    <row r="158" ht="12.75">
      <c r="G158">
        <v>152.58625</v>
      </c>
    </row>
    <row r="159" ht="12.75">
      <c r="G159">
        <v>-175.80944</v>
      </c>
    </row>
    <row r="160" ht="12.75">
      <c r="G160">
        <v>165.64561</v>
      </c>
    </row>
    <row r="161" ht="12.75">
      <c r="G161">
        <v>172.09878</v>
      </c>
    </row>
    <row r="162" ht="12.75">
      <c r="G162">
        <v>-62.91709</v>
      </c>
    </row>
    <row r="163" ht="12.75">
      <c r="G163">
        <v>131.52889</v>
      </c>
    </row>
    <row r="164" ht="12.75">
      <c r="G164">
        <v>-45.56338</v>
      </c>
    </row>
    <row r="165" ht="12.75">
      <c r="G165">
        <v>-192.44669</v>
      </c>
    </row>
    <row r="166" ht="12.75">
      <c r="G166">
        <v>-38.48036</v>
      </c>
    </row>
    <row r="167" ht="12.75">
      <c r="G167">
        <v>119.77265</v>
      </c>
    </row>
    <row r="168" ht="12.75">
      <c r="G168">
        <v>-41.58778</v>
      </c>
    </row>
    <row r="169" ht="12.75">
      <c r="G169">
        <v>-12.84436</v>
      </c>
    </row>
    <row r="170" ht="12.75">
      <c r="G170">
        <v>155.57307</v>
      </c>
    </row>
    <row r="171" ht="12.75">
      <c r="G171">
        <v>47.5912</v>
      </c>
    </row>
    <row r="172" ht="12.75">
      <c r="G172">
        <v>189.32972</v>
      </c>
    </row>
    <row r="173" ht="12.75">
      <c r="G173">
        <v>-15.32206</v>
      </c>
    </row>
    <row r="174" ht="12.75">
      <c r="G174">
        <v>107.25571</v>
      </c>
    </row>
    <row r="175" ht="12.75">
      <c r="G175">
        <v>260.60411</v>
      </c>
    </row>
  </sheetData>
  <printOptions/>
  <pageMargins left="0.75" right="0.75" top="1" bottom="1" header="0" footer="0"/>
  <pageSetup horizontalDpi="300" verticalDpi="300" orientation="portrait" paperSize="9" r:id="rId6"/>
  <drawing r:id="rId5"/>
  <legacyDrawing r:id="rId4"/>
  <oleObjects>
    <oleObject progId="Paint.Picture" shapeId="40002" r:id="rId1"/>
    <oleObject progId="Paint.Picture" shapeId="153538" r:id="rId2"/>
    <oleObject progId="Paint.Picture" shapeId="1633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Baquero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dcterms:created xsi:type="dcterms:W3CDTF">2001-02-02T03:52:49Z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