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75" windowWidth="15135" windowHeight="8535" activeTab="4"/>
  </bookViews>
  <sheets>
    <sheet name="BANCOS" sheetId="1" r:id="rId1"/>
    <sheet name="tabla dinamica" sheetId="2" r:id="rId2"/>
    <sheet name="datos para tabla dinamica" sheetId="3" r:id="rId3"/>
    <sheet name="GRAFICOS" sheetId="4" r:id="rId4"/>
    <sheet name="TABLAS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<sst xmlns="http://schemas.openxmlformats.org/spreadsheetml/2006/main" count="1726" uniqueCount="190">
  <si>
    <t>BANCO DEL PROGRESO</t>
  </si>
  <si>
    <t>BANCO TUNGURAHUA</t>
  </si>
  <si>
    <t>BANCO UNION</t>
  </si>
  <si>
    <t>BANCO  DEL AZUAY</t>
  </si>
  <si>
    <t>BANCO FINANCORP</t>
  </si>
  <si>
    <t>BANCO FINAGRO</t>
  </si>
  <si>
    <t>BANCO DE CREDITO</t>
  </si>
  <si>
    <t>BANCO OCCIDENTE</t>
  </si>
  <si>
    <t>BANCO SOLBANCO</t>
  </si>
  <si>
    <t>BALANCE</t>
  </si>
  <si>
    <t>0101</t>
  </si>
  <si>
    <t>DOCUMENTOS DESCONTADOS</t>
  </si>
  <si>
    <t>0103</t>
  </si>
  <si>
    <t>SOBREGIROS</t>
  </si>
  <si>
    <t>0208</t>
  </si>
  <si>
    <t>CREDITOS SOBRE FIRMAS</t>
  </si>
  <si>
    <t>0328</t>
  </si>
  <si>
    <t>PRENDARIOS INDUSTRIALES</t>
  </si>
  <si>
    <t>0408</t>
  </si>
  <si>
    <t>CREDITOS HIPOTECARIOS COMUNES</t>
  </si>
  <si>
    <t>0602</t>
  </si>
  <si>
    <t>REPROGRAMADOS</t>
  </si>
  <si>
    <t>REPROGRAMADOS CONSUMO</t>
  </si>
  <si>
    <t>1601</t>
  </si>
  <si>
    <t>ACEPTACIONES BANCARIAS</t>
  </si>
  <si>
    <t>1701</t>
  </si>
  <si>
    <t>CARTAS DE GARANTIA</t>
  </si>
  <si>
    <t>GARANTIAS BANCARIAS</t>
  </si>
  <si>
    <t>1702</t>
  </si>
  <si>
    <t>CARTAS DE CREDITO DE IMPORTACION</t>
  </si>
  <si>
    <t>1901</t>
  </si>
  <si>
    <t>AVALES COMUNES</t>
  </si>
  <si>
    <t>2200</t>
  </si>
  <si>
    <t>CREDITOS HIPOTECARIOS CON EMISION DE CEDULAS</t>
  </si>
  <si>
    <t>2300</t>
  </si>
  <si>
    <t>TARJETA DE CREDITO VISA</t>
  </si>
  <si>
    <t>9101</t>
  </si>
  <si>
    <t>VARIOS DEUDORES</t>
  </si>
  <si>
    <t>9108</t>
  </si>
  <si>
    <t>INTERESES REESTRUCTURADOS POR COBRAR</t>
  </si>
  <si>
    <t>Cant</t>
  </si>
  <si>
    <t>Valor</t>
  </si>
  <si>
    <t>Total Verificados</t>
  </si>
  <si>
    <t>Originales no Validos</t>
  </si>
  <si>
    <t>Base de Cartera</t>
  </si>
  <si>
    <t>Copias</t>
  </si>
  <si>
    <t>Doc en Otros Lugares</t>
  </si>
  <si>
    <t>TOTAL</t>
  </si>
  <si>
    <t>Total Real</t>
  </si>
  <si>
    <t>0229</t>
  </si>
  <si>
    <t>FINANCIAMIENTO DE VEHICULOS</t>
  </si>
  <si>
    <t>0308</t>
  </si>
  <si>
    <t>PRENDARIOS COMERCIALES</t>
  </si>
  <si>
    <t>0601</t>
  </si>
  <si>
    <t>REPROGRAMADOS COMERCIALES - 0601</t>
  </si>
  <si>
    <t>0608</t>
  </si>
  <si>
    <t>1401</t>
  </si>
  <si>
    <t>FONDOS FINANCIEROS</t>
  </si>
  <si>
    <t>1902</t>
  </si>
  <si>
    <t>ANTICIPOS DE EXPORTACION</t>
  </si>
  <si>
    <t>6008</t>
  </si>
  <si>
    <t>LEASING INMUEBLES</t>
  </si>
  <si>
    <t>6108</t>
  </si>
  <si>
    <t>LEASING MAQUINARIAS Y EQUIPOS</t>
  </si>
  <si>
    <t>6208</t>
  </si>
  <si>
    <t>LEASING UNIDADES DE TRANSPORTE</t>
  </si>
  <si>
    <t>9001</t>
  </si>
  <si>
    <t>LINEA DE REDESCUENTOS DE LA CFN</t>
  </si>
  <si>
    <t>9002</t>
  </si>
  <si>
    <t>LINEA CFN FONDOS PROPIOS</t>
  </si>
  <si>
    <t>0100</t>
  </si>
  <si>
    <t>CARTERA COMPRADA</t>
  </si>
  <si>
    <t>1402</t>
  </si>
  <si>
    <t>FONDOS BANCO MUNDIAL</t>
  </si>
  <si>
    <t>1405</t>
  </si>
  <si>
    <t>CORPORACION ANDINA DE FOMENTO</t>
  </si>
  <si>
    <t>1406</t>
  </si>
  <si>
    <t>CORPORACION INTERAMERICANA</t>
  </si>
  <si>
    <t>1407</t>
  </si>
  <si>
    <t>CORPORACION FINAN. HOLANDESA</t>
  </si>
  <si>
    <t>1408</t>
  </si>
  <si>
    <t>FONDOS EXIMBANK</t>
  </si>
  <si>
    <t>1409</t>
  </si>
  <si>
    <t>PREEMBARQUE</t>
  </si>
  <si>
    <t>1410</t>
  </si>
  <si>
    <t>FOPEM</t>
  </si>
  <si>
    <t>1411</t>
  </si>
  <si>
    <t>FONDOS BID</t>
  </si>
  <si>
    <t>6308</t>
  </si>
  <si>
    <t>LEASING ACCIONES</t>
  </si>
  <si>
    <t>LINEAS REDESCUENTO C.F.N. MULTISECTORIALES</t>
  </si>
  <si>
    <t>9004</t>
  </si>
  <si>
    <t>LINEA DE REDESCUENTOS DE LA CFN - VIVIENDA</t>
  </si>
  <si>
    <t>LINEAS REDESCUENTO C.F.N. VIVIENDA</t>
  </si>
  <si>
    <t>9005</t>
  </si>
  <si>
    <t>FONDOS PROPIOS CFN - VIVIENDA</t>
  </si>
  <si>
    <t>9006</t>
  </si>
  <si>
    <t>MICROEMPRESARIALES</t>
  </si>
  <si>
    <t>0107</t>
  </si>
  <si>
    <t>FACTORING</t>
  </si>
  <si>
    <t>0202</t>
  </si>
  <si>
    <t>CARTAS DE CREDITO - 0202</t>
  </si>
  <si>
    <t>0203</t>
  </si>
  <si>
    <t>PRESTAMOS ORGANISMOS INTERNACIONALES - 0203</t>
  </si>
  <si>
    <t>0238</t>
  </si>
  <si>
    <t>PRESTAMOS SUBORDINADO</t>
  </si>
  <si>
    <t>0909</t>
  </si>
  <si>
    <t>CREDITOS DE ESTABILIZACION</t>
  </si>
  <si>
    <t>1403</t>
  </si>
  <si>
    <t>BONOS DE FOMENTO</t>
  </si>
  <si>
    <t>1704</t>
  </si>
  <si>
    <t>CARTAS DE CREDITO DOMESTICAS</t>
  </si>
  <si>
    <t>2600</t>
  </si>
  <si>
    <t>BONOS DE PRENDA</t>
  </si>
  <si>
    <t>COMISION DE RIESGO CAMBIARIO</t>
  </si>
  <si>
    <t>A12</t>
  </si>
  <si>
    <t>CONTRATOS DE PRENDA</t>
  </si>
  <si>
    <t>A13</t>
  </si>
  <si>
    <t>DOLARES</t>
  </si>
  <si>
    <t>A15</t>
  </si>
  <si>
    <t>FIDEICOMISO EN GARANTIA</t>
  </si>
  <si>
    <t>A16</t>
  </si>
  <si>
    <t>OTROS DOC.EN GTIA.</t>
  </si>
  <si>
    <t>A17</t>
  </si>
  <si>
    <t>CERTIFICADOS DE DEPOSITOS A PLAZO-GARANTIA</t>
  </si>
  <si>
    <t>TITULOS VALORES - ACCIONES</t>
  </si>
  <si>
    <t>VARIOS</t>
  </si>
  <si>
    <t>A18</t>
  </si>
  <si>
    <t>BANCO DEL PROGRESO LTDA.</t>
  </si>
  <si>
    <t>0604</t>
  </si>
  <si>
    <t>REPROGRAMADOS VIVIENDA</t>
  </si>
  <si>
    <t>0605</t>
  </si>
  <si>
    <t>REPROGRAMADOS VIVIENDA - 0605</t>
  </si>
  <si>
    <t>0801</t>
  </si>
  <si>
    <t>PERMUTA FINANCIERA - SECTOR PRODUCTIVO</t>
  </si>
  <si>
    <t>PRESTAMO SUBORDINADO</t>
  </si>
  <si>
    <t>0508</t>
  </si>
  <si>
    <t>PRENDARIOS TITULOS VALORES</t>
  </si>
  <si>
    <t>CARTAS DE CREDITOS EMITIDAS</t>
  </si>
  <si>
    <t>0603</t>
  </si>
  <si>
    <t>REPROGRAMADOS CONSUMO - 0603</t>
  </si>
  <si>
    <t xml:space="preserve">Faltante </t>
  </si>
  <si>
    <t>Balance</t>
  </si>
  <si>
    <t>Auxiliares</t>
  </si>
  <si>
    <t>Tipo</t>
  </si>
  <si>
    <t>nombre</t>
  </si>
  <si>
    <t>auxc</t>
  </si>
  <si>
    <t>auxv</t>
  </si>
  <si>
    <t>verc</t>
  </si>
  <si>
    <t>verv</t>
  </si>
  <si>
    <t>copc</t>
  </si>
  <si>
    <t>copv</t>
  </si>
  <si>
    <t>onvc</t>
  </si>
  <si>
    <t>onvv</t>
  </si>
  <si>
    <t>dolc</t>
  </si>
  <si>
    <t>dolv</t>
  </si>
  <si>
    <t>totrc</t>
  </si>
  <si>
    <t>totrv</t>
  </si>
  <si>
    <t>falc</t>
  </si>
  <si>
    <t>falv</t>
  </si>
  <si>
    <t>falb</t>
  </si>
  <si>
    <t>xc</t>
  </si>
  <si>
    <t>xv</t>
  </si>
  <si>
    <t>Total general</t>
  </si>
  <si>
    <t>FALTANTE INICIAL</t>
  </si>
  <si>
    <t>Verificado</t>
  </si>
  <si>
    <t>Faltante Inicial</t>
  </si>
  <si>
    <t>Nombre de Documento</t>
  </si>
  <si>
    <t xml:space="preserve">PRESTAMOS ORGANISMOS INTERNACIONALES </t>
  </si>
  <si>
    <t>Doc. en Otros Lugares</t>
  </si>
  <si>
    <t>Faltante de Auditoria</t>
  </si>
  <si>
    <t>Faltante Arqueo</t>
  </si>
  <si>
    <t>ANEXO 1  ( RESUMEN POR BANCO )</t>
  </si>
  <si>
    <t>BANCO  1</t>
  </si>
  <si>
    <t>BANCO 2</t>
  </si>
  <si>
    <t>BANCO 3</t>
  </si>
  <si>
    <t>BANCO 4</t>
  </si>
  <si>
    <t>BANCO 5</t>
  </si>
  <si>
    <t>BANCO 6</t>
  </si>
  <si>
    <t>BANCO 7</t>
  </si>
  <si>
    <t>BANCO 8</t>
  </si>
  <si>
    <t>BANCO 9</t>
  </si>
  <si>
    <t>BANCO 10</t>
  </si>
  <si>
    <t xml:space="preserve">ANEXO 3 ( Faltante Arqueo  Vs  Balance ) </t>
  </si>
  <si>
    <t xml:space="preserve">ANEXO 4 ( Copias  Vs  Balance ) </t>
  </si>
  <si>
    <t xml:space="preserve">ANEXO 5 ( Doc. En Otros Lugares  Vs  Balance ) </t>
  </si>
  <si>
    <t xml:space="preserve">ANEXO 6 ( Originales no Validos  Vs  Balance ) </t>
  </si>
  <si>
    <t xml:space="preserve">ANEXO 7 ( Faltante de Auditoria  Vs  Balance ) </t>
  </si>
  <si>
    <t xml:space="preserve">ANEXO 8 ( Faltante Auditoria  Vs  Faltante Arqueo ) </t>
  </si>
  <si>
    <t>ANEXO 2 ( CONSOLIDACION DE BANCOS )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</si>
</sst>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p_t_a_-;\-* #,##0.00\ _p_t_a_-;_-* &quot;-&quot;??\ _p_t_a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\ &quot;pta&quot;_-;\-* #,##0\ &quot;pta&quot;_-;_-* &quot;-&quot;\ &quot;pta&quot;_-;_-@_-"/>
    <numFmt numFmtId="184" formatCode="#,##0.00_ ;\-#,##0.00\ "/>
    <numFmt numFmtId="185" formatCode="0.000"/>
    <numFmt numFmtId="186" formatCode="0.0000"/>
    <numFmt numFmtId="187" formatCode="#,##0.0"/>
    <numFmt numFmtId="188" formatCode="0.000%"/>
  </numFmts>
  <fonts count="20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5"/>
      <name val="Times New Roman"/>
      <family val="1"/>
    </font>
    <font>
      <sz val="5"/>
      <name val="Arial"/>
      <family val="0"/>
    </font>
    <font>
      <sz val="5"/>
      <name val="Times New Roman"/>
      <family val="1"/>
    </font>
    <font>
      <b/>
      <sz val="5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MS Sans Serif"/>
      <family val="2"/>
    </font>
    <font>
      <sz val="5"/>
      <name val="MS Sans Serif"/>
      <family val="0"/>
    </font>
    <font>
      <b/>
      <sz val="7.5"/>
      <name val="Times New Roman"/>
      <family val="1"/>
    </font>
    <font>
      <sz val="7.5"/>
      <name val="Times New Roman"/>
      <family val="1"/>
    </font>
    <font>
      <b/>
      <sz val="7.5"/>
      <color indexed="8"/>
      <name val="Times New Roman"/>
      <family val="1"/>
    </font>
    <font>
      <b/>
      <sz val="7.5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4" fontId="0" fillId="0" borderId="3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4" fontId="8" fillId="0" borderId="4" xfId="0" applyNumberFormat="1" applyFont="1" applyFill="1" applyBorder="1" applyAlignment="1">
      <alignment/>
    </xf>
    <xf numFmtId="4" fontId="8" fillId="0" borderId="4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/>
    </xf>
    <xf numFmtId="4" fontId="8" fillId="0" borderId="3" xfId="0" applyNumberFormat="1" applyFont="1" applyFill="1" applyBorder="1" applyAlignment="1">
      <alignment/>
    </xf>
    <xf numFmtId="4" fontId="8" fillId="0" borderId="3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4" fontId="8" fillId="0" borderId="5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" fontId="5" fillId="0" borderId="6" xfId="0" applyNumberFormat="1" applyFont="1" applyFill="1" applyBorder="1" applyAlignment="1">
      <alignment/>
    </xf>
    <xf numFmtId="4" fontId="5" fillId="0" borderId="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4" fontId="0" fillId="0" borderId="4" xfId="0" applyNumberFormat="1" applyBorder="1" applyAlignment="1">
      <alignment/>
    </xf>
    <xf numFmtId="4" fontId="0" fillId="0" borderId="3" xfId="0" applyNumberFormat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4" fontId="5" fillId="0" borderId="8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/>
    </xf>
    <xf numFmtId="4" fontId="9" fillId="0" borderId="4" xfId="15" applyNumberFormat="1" applyFont="1" applyBorder="1" applyAlignment="1">
      <alignment horizontal="center" shrinkToFi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4" fontId="9" fillId="0" borderId="3" xfId="15" applyNumberFormat="1" applyFont="1" applyBorder="1" applyAlignment="1">
      <alignment shrinkToFit="1"/>
    </xf>
    <xf numFmtId="3" fontId="12" fillId="0" borderId="12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4" fontId="11" fillId="0" borderId="13" xfId="0" applyNumberFormat="1" applyFont="1" applyBorder="1" applyAlignment="1">
      <alignment/>
    </xf>
    <xf numFmtId="0" fontId="13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3" fillId="0" borderId="13" xfId="0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0" fontId="13" fillId="0" borderId="13" xfId="22" applyNumberFormat="1" applyFont="1" applyFill="1" applyBorder="1">
      <alignment/>
      <protection/>
    </xf>
    <xf numFmtId="4" fontId="13" fillId="0" borderId="13" xfId="22" applyNumberFormat="1" applyFont="1" applyFill="1" applyBorder="1">
      <alignment/>
      <protection/>
    </xf>
    <xf numFmtId="0" fontId="13" fillId="0" borderId="13" xfId="0" applyNumberFormat="1" applyFont="1" applyFill="1" applyBorder="1" applyAlignment="1">
      <alignment/>
    </xf>
    <xf numFmtId="0" fontId="14" fillId="0" borderId="13" xfId="0" applyFont="1" applyFill="1" applyBorder="1" applyAlignment="1">
      <alignment/>
    </xf>
    <xf numFmtId="4" fontId="14" fillId="0" borderId="13" xfId="0" applyNumberFormat="1" applyFont="1" applyFill="1" applyBorder="1" applyAlignment="1">
      <alignment/>
    </xf>
    <xf numFmtId="0" fontId="15" fillId="0" borderId="13" xfId="0" applyFont="1" applyFill="1" applyBorder="1" applyAlignment="1">
      <alignment/>
    </xf>
    <xf numFmtId="4" fontId="15" fillId="0" borderId="13" xfId="0" applyNumberFormat="1" applyFont="1" applyFill="1" applyBorder="1" applyAlignment="1">
      <alignment/>
    </xf>
    <xf numFmtId="4" fontId="14" fillId="0" borderId="13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11" fillId="0" borderId="15" xfId="0" applyFont="1" applyBorder="1" applyAlignment="1">
      <alignment/>
    </xf>
    <xf numFmtId="4" fontId="11" fillId="0" borderId="15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0" fontId="13" fillId="0" borderId="17" xfId="0" applyFont="1" applyBorder="1" applyAlignment="1" quotePrefix="1">
      <alignment horizontal="left"/>
    </xf>
    <xf numFmtId="4" fontId="11" fillId="0" borderId="18" xfId="0" applyNumberFormat="1" applyFont="1" applyBorder="1" applyAlignment="1">
      <alignment/>
    </xf>
    <xf numFmtId="0" fontId="13" fillId="0" borderId="17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/>
    </xf>
    <xf numFmtId="4" fontId="13" fillId="0" borderId="20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0" fontId="11" fillId="0" borderId="20" xfId="0" applyFont="1" applyBorder="1" applyAlignment="1">
      <alignment/>
    </xf>
    <xf numFmtId="4" fontId="11" fillId="0" borderId="20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0" fontId="11" fillId="0" borderId="22" xfId="0" applyFont="1" applyBorder="1" applyAlignment="1">
      <alignment horizontal="left"/>
    </xf>
    <xf numFmtId="0" fontId="11" fillId="0" borderId="22" xfId="0" applyFont="1" applyBorder="1" applyAlignment="1">
      <alignment/>
    </xf>
    <xf numFmtId="4" fontId="11" fillId="0" borderId="22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0" fontId="13" fillId="0" borderId="17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13" fillId="0" borderId="20" xfId="0" applyFont="1" applyFill="1" applyBorder="1" applyAlignment="1">
      <alignment/>
    </xf>
    <xf numFmtId="4" fontId="13" fillId="0" borderId="20" xfId="0" applyNumberFormat="1" applyFont="1" applyFill="1" applyBorder="1" applyAlignment="1">
      <alignment/>
    </xf>
    <xf numFmtId="0" fontId="13" fillId="0" borderId="20" xfId="0" applyNumberFormat="1" applyFont="1" applyFill="1" applyBorder="1" applyAlignment="1">
      <alignment/>
    </xf>
    <xf numFmtId="0" fontId="15" fillId="0" borderId="17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0" fontId="15" fillId="0" borderId="20" xfId="0" applyFont="1" applyFill="1" applyBorder="1" applyAlignment="1">
      <alignment/>
    </xf>
    <xf numFmtId="4" fontId="15" fillId="0" borderId="20" xfId="0" applyNumberFormat="1" applyFont="1" applyFill="1" applyBorder="1" applyAlignment="1">
      <alignment/>
    </xf>
    <xf numFmtId="0" fontId="9" fillId="0" borderId="17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6" fillId="0" borderId="0" xfId="0" applyFont="1" applyAlignment="1">
      <alignment horizontal="left"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9" fontId="17" fillId="0" borderId="0" xfId="23" applyFont="1" applyAlignment="1">
      <alignment horizontal="right"/>
    </xf>
    <xf numFmtId="9" fontId="17" fillId="0" borderId="0" xfId="23" applyFont="1" applyAlignment="1">
      <alignment/>
    </xf>
    <xf numFmtId="0" fontId="17" fillId="0" borderId="0" xfId="0" applyFont="1" applyAlignment="1">
      <alignment/>
    </xf>
    <xf numFmtId="0" fontId="18" fillId="0" borderId="23" xfId="0" applyFont="1" applyBorder="1" applyAlignment="1">
      <alignment horizontal="left"/>
    </xf>
    <xf numFmtId="0" fontId="19" fillId="2" borderId="23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right"/>
    </xf>
    <xf numFmtId="0" fontId="19" fillId="2" borderId="25" xfId="0" applyFont="1" applyFill="1" applyBorder="1" applyAlignment="1">
      <alignment horizontal="center"/>
    </xf>
    <xf numFmtId="0" fontId="17" fillId="0" borderId="23" xfId="0" applyFont="1" applyBorder="1" applyAlignment="1">
      <alignment horizontal="left"/>
    </xf>
    <xf numFmtId="4" fontId="17" fillId="0" borderId="9" xfId="0" applyNumberFormat="1" applyFont="1" applyBorder="1" applyAlignment="1">
      <alignment/>
    </xf>
    <xf numFmtId="0" fontId="17" fillId="0" borderId="9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0" fontId="17" fillId="0" borderId="11" xfId="0" applyNumberFormat="1" applyFont="1" applyBorder="1" applyAlignment="1">
      <alignment/>
    </xf>
    <xf numFmtId="0" fontId="17" fillId="0" borderId="11" xfId="0" applyNumberFormat="1" applyFont="1" applyBorder="1" applyAlignment="1">
      <alignment horizontal="right"/>
    </xf>
    <xf numFmtId="4" fontId="17" fillId="0" borderId="11" xfId="0" applyNumberFormat="1" applyFont="1" applyBorder="1" applyAlignment="1">
      <alignment/>
    </xf>
    <xf numFmtId="0" fontId="17" fillId="0" borderId="10" xfId="0" applyNumberFormat="1" applyFont="1" applyBorder="1" applyAlignment="1">
      <alignment/>
    </xf>
    <xf numFmtId="0" fontId="17" fillId="0" borderId="26" xfId="0" applyFont="1" applyBorder="1" applyAlignment="1">
      <alignment horizontal="left"/>
    </xf>
    <xf numFmtId="4" fontId="17" fillId="0" borderId="27" xfId="0" applyNumberFormat="1" applyFont="1" applyBorder="1" applyAlignment="1">
      <alignment/>
    </xf>
    <xf numFmtId="4" fontId="17" fillId="0" borderId="28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right"/>
    </xf>
    <xf numFmtId="4" fontId="17" fillId="0" borderId="29" xfId="0" applyNumberFormat="1" applyFont="1" applyBorder="1" applyAlignment="1">
      <alignment/>
    </xf>
    <xf numFmtId="4" fontId="17" fillId="0" borderId="30" xfId="0" applyNumberFormat="1" applyFont="1" applyBorder="1" applyAlignment="1">
      <alignment/>
    </xf>
    <xf numFmtId="4" fontId="17" fillId="0" borderId="6" xfId="0" applyNumberFormat="1" applyFont="1" applyBorder="1" applyAlignment="1">
      <alignment/>
    </xf>
    <xf numFmtId="4" fontId="17" fillId="0" borderId="6" xfId="0" applyNumberFormat="1" applyFont="1" applyBorder="1" applyAlignment="1">
      <alignment horizontal="right"/>
    </xf>
    <xf numFmtId="0" fontId="16" fillId="0" borderId="31" xfId="0" applyFont="1" applyBorder="1" applyAlignment="1">
      <alignment horizontal="left"/>
    </xf>
    <xf numFmtId="4" fontId="16" fillId="0" borderId="31" xfId="0" applyNumberFormat="1" applyFont="1" applyBorder="1" applyAlignment="1">
      <alignment/>
    </xf>
    <xf numFmtId="4" fontId="16" fillId="0" borderId="32" xfId="0" applyNumberFormat="1" applyFont="1" applyBorder="1" applyAlignment="1">
      <alignment/>
    </xf>
    <xf numFmtId="4" fontId="16" fillId="0" borderId="33" xfId="0" applyNumberFormat="1" applyFont="1" applyBorder="1" applyAlignment="1">
      <alignment/>
    </xf>
    <xf numFmtId="4" fontId="16" fillId="0" borderId="34" xfId="0" applyNumberFormat="1" applyFont="1" applyBorder="1" applyAlignment="1">
      <alignment/>
    </xf>
    <xf numFmtId="4" fontId="16" fillId="0" borderId="34" xfId="0" applyNumberFormat="1" applyFont="1" applyBorder="1" applyAlignment="1">
      <alignment horizontal="right"/>
    </xf>
    <xf numFmtId="4" fontId="16" fillId="0" borderId="35" xfId="0" applyNumberFormat="1" applyFont="1" applyBorder="1" applyAlignment="1">
      <alignment/>
    </xf>
    <xf numFmtId="4" fontId="16" fillId="0" borderId="36" xfId="0" applyNumberFormat="1" applyFont="1" applyBorder="1" applyAlignment="1">
      <alignment/>
    </xf>
    <xf numFmtId="4" fontId="16" fillId="0" borderId="37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9" xfId="0" applyFont="1" applyBorder="1" applyAlignment="1">
      <alignment horizontal="center" shrinkToFit="1"/>
    </xf>
    <xf numFmtId="0" fontId="9" fillId="0" borderId="10" xfId="0" applyFont="1" applyBorder="1" applyAlignment="1">
      <alignment horizontal="center" shrinkToFit="1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0">
    <cellStyle name="Normal" xfId="0"/>
    <cellStyle name="Comma [0]_BANCOS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uadre credito" xfId="22"/>
    <cellStyle name="Percent" xfId="23"/>
  </cellStyles>
  <dxfs count="11">
    <dxf>
      <alignment horizontal="left" readingOrder="0"/>
      <border/>
    </dxf>
    <dxf>
      <numFmt numFmtId="4" formatCode="#,##0.00"/>
      <border/>
    </dxf>
    <dxf>
      <alignment horizontal="right" readingOrder="0"/>
      <border/>
    </dxf>
    <dxf>
      <alignment horizontal="general" readingOrder="0"/>
      <border/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bottom style="medium"/>
      </border>
    </dxf>
    <dxf>
      <border>
        <right style="medium"/>
      </border>
    </dxf>
    <dxf>
      <border>
        <right style="medium"/>
        <bottom style="medium"/>
      </border>
    </dxf>
    <dxf>
      <border>
        <left style="medium"/>
      </border>
    </dxf>
    <dxf>
      <font>
        <name val="Times New Roman"/>
      </font>
      <border/>
    </dxf>
    <dxf>
      <font>
        <sz val="7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COPIAS  Vs  BALANCE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(GRAFICOS!$B$57,GRAFICOS!$I$57)</c:f>
              <c:numCache>
                <c:ptCount val="2"/>
                <c:pt idx="0">
                  <c:v>1285426382.849</c:v>
                </c:pt>
                <c:pt idx="1">
                  <c:v>43917443.580000006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ORIGINALES NO VALIDOS  Vs  BALANCE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(GRAFICOS!$B$57,GRAFICOS!$K$57)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DOCUMENTOS EN OTROS LUGARES  Vs  BALANCE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(GRAFICOS!$B$57,GRAFICOS!$M$57)</c:f>
              <c:numCache>
                <c:ptCount val="2"/>
                <c:pt idx="0">
                  <c:v>1285426382.849</c:v>
                </c:pt>
                <c:pt idx="1">
                  <c:v>66478967.010000005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FALTANTE ARQUEO  Vs  BALANCE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(GRAFICOS!$B$57,GRAFICOS!$G$57)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FALTANTE AUDITORIA  Vs  BALANCE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(GRAFICOS!$B$57,GRAFICOS!$R$57)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ARQUEO  Vs  BALANCE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(GRAFICOS!$B$57,GRAFICOS!$F$57)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AUDITORIA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(GRAFICOS!$B$57,GRAFICOS!$O$57)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58</xdr:row>
      <xdr:rowOff>38100</xdr:rowOff>
    </xdr:from>
    <xdr:to>
      <xdr:col>5</xdr:col>
      <xdr:colOff>828675</xdr:colOff>
      <xdr:row>74</xdr:row>
      <xdr:rowOff>0</xdr:rowOff>
    </xdr:to>
    <xdr:graphicFrame>
      <xdr:nvGraphicFramePr>
        <xdr:cNvPr id="1" name="Chart 7"/>
        <xdr:cNvGraphicFramePr/>
      </xdr:nvGraphicFramePr>
      <xdr:xfrm>
        <a:off x="485775" y="9467850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75</xdr:row>
      <xdr:rowOff>0</xdr:rowOff>
    </xdr:from>
    <xdr:to>
      <xdr:col>5</xdr:col>
      <xdr:colOff>790575</xdr:colOff>
      <xdr:row>90</xdr:row>
      <xdr:rowOff>123825</xdr:rowOff>
    </xdr:to>
    <xdr:graphicFrame>
      <xdr:nvGraphicFramePr>
        <xdr:cNvPr id="2" name="Chart 8"/>
        <xdr:cNvGraphicFramePr/>
      </xdr:nvGraphicFramePr>
      <xdr:xfrm>
        <a:off x="447675" y="12182475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142875</xdr:colOff>
      <xdr:row>58</xdr:row>
      <xdr:rowOff>66675</xdr:rowOff>
    </xdr:from>
    <xdr:to>
      <xdr:col>12</xdr:col>
      <xdr:colOff>828675</xdr:colOff>
      <xdr:row>74</xdr:row>
      <xdr:rowOff>28575</xdr:rowOff>
    </xdr:to>
    <xdr:graphicFrame>
      <xdr:nvGraphicFramePr>
        <xdr:cNvPr id="3" name="Chart 9"/>
        <xdr:cNvGraphicFramePr/>
      </xdr:nvGraphicFramePr>
      <xdr:xfrm>
        <a:off x="6505575" y="949642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47625</xdr:colOff>
      <xdr:row>76</xdr:row>
      <xdr:rowOff>66675</xdr:rowOff>
    </xdr:from>
    <xdr:to>
      <xdr:col>12</xdr:col>
      <xdr:colOff>733425</xdr:colOff>
      <xdr:row>92</xdr:row>
      <xdr:rowOff>28575</xdr:rowOff>
    </xdr:to>
    <xdr:graphicFrame>
      <xdr:nvGraphicFramePr>
        <xdr:cNvPr id="4" name="Chart 11"/>
        <xdr:cNvGraphicFramePr/>
      </xdr:nvGraphicFramePr>
      <xdr:xfrm>
        <a:off x="6410325" y="12411075"/>
        <a:ext cx="46672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581025</xdr:colOff>
      <xdr:row>58</xdr:row>
      <xdr:rowOff>47625</xdr:rowOff>
    </xdr:from>
    <xdr:to>
      <xdr:col>19</xdr:col>
      <xdr:colOff>114300</xdr:colOff>
      <xdr:row>74</xdr:row>
      <xdr:rowOff>9525</xdr:rowOff>
    </xdr:to>
    <xdr:graphicFrame>
      <xdr:nvGraphicFramePr>
        <xdr:cNvPr id="5" name="Chart 12"/>
        <xdr:cNvGraphicFramePr/>
      </xdr:nvGraphicFramePr>
      <xdr:xfrm>
        <a:off x="11772900" y="9477375"/>
        <a:ext cx="466725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581025</xdr:colOff>
      <xdr:row>93</xdr:row>
      <xdr:rowOff>0</xdr:rowOff>
    </xdr:from>
    <xdr:to>
      <xdr:col>5</xdr:col>
      <xdr:colOff>923925</xdr:colOff>
      <xdr:row>108</xdr:row>
      <xdr:rowOff>123825</xdr:rowOff>
    </xdr:to>
    <xdr:graphicFrame>
      <xdr:nvGraphicFramePr>
        <xdr:cNvPr id="6" name="Chart 16"/>
        <xdr:cNvGraphicFramePr/>
      </xdr:nvGraphicFramePr>
      <xdr:xfrm>
        <a:off x="581025" y="15097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333375</xdr:colOff>
      <xdr:row>94</xdr:row>
      <xdr:rowOff>57150</xdr:rowOff>
    </xdr:from>
    <xdr:to>
      <xdr:col>12</xdr:col>
      <xdr:colOff>0</xdr:colOff>
      <xdr:row>110</xdr:row>
      <xdr:rowOff>19050</xdr:rowOff>
    </xdr:to>
    <xdr:graphicFrame>
      <xdr:nvGraphicFramePr>
        <xdr:cNvPr id="7" name="Chart 17"/>
        <xdr:cNvGraphicFramePr/>
      </xdr:nvGraphicFramePr>
      <xdr:xfrm>
        <a:off x="5676900" y="153162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T239" sheet="datos para tabla dinamica"/>
  </cacheSource>
  <cacheFields count="20">
    <cacheField name="Tipo">
      <sharedItems containsBlank="1" containsMixedTypes="1" containsNumber="1" containsInteger="1" count="70">
        <s v="BANCO  DEL AZUAY"/>
        <s v="0101"/>
        <s v="0103"/>
        <s v="0208"/>
        <s v="0328"/>
        <s v="0408"/>
        <s v="0602"/>
        <m/>
        <s v="1601"/>
        <s v="1701"/>
        <s v="1702"/>
        <s v="1901"/>
        <s v="2200"/>
        <s v="2300"/>
        <s v="9101"/>
        <s v="9108"/>
        <s v="BANCO DE CREDITO"/>
        <s v="0229"/>
        <s v="0308"/>
        <s v="0601"/>
        <s v="0608"/>
        <s v="1401"/>
        <s v="1902"/>
        <s v="6008"/>
        <s v="6108"/>
        <s v="6208"/>
        <s v="9001"/>
        <s v="9002"/>
        <s v="BANCO FINAGRO"/>
        <s v="0100"/>
        <s v="1402"/>
        <s v="1405"/>
        <s v="1406"/>
        <s v="1407"/>
        <s v="1408"/>
        <s v="1409"/>
        <s v="1410"/>
        <s v="1411"/>
        <s v="6308"/>
        <s v="BANCO FINANCORP"/>
        <s v="9004"/>
        <s v="9005"/>
        <s v="9006"/>
        <s v="BANCO OCCIDENTE"/>
        <s v="BANCO DEL PROGRESO"/>
        <s v="0107"/>
        <s v="0202"/>
        <s v="0203"/>
        <s v="0238"/>
        <s v="0909"/>
        <s v="1403"/>
        <s v="1704"/>
        <s v="2600"/>
        <n v="2602"/>
        <n v="9108"/>
        <s v="A12"/>
        <s v="A13"/>
        <s v="A15"/>
        <s v="A16"/>
        <s v="A17"/>
        <s v="A18"/>
        <s v="BANCO DEL PROGRESO LTDA."/>
        <s v="BANCO SOLBANCO"/>
        <s v="0604"/>
        <s v="0605"/>
        <s v="0801"/>
        <s v="BANCO TUNGURAHUA"/>
        <s v="0508"/>
        <s v="BANCO UNION"/>
        <s v="0603"/>
      </sharedItems>
    </cacheField>
    <cacheField name="nombre">
      <sharedItems containsBlank="1" containsMixedTypes="0" count="65">
        <m/>
        <s v="DOCUMENTOS DESCONTADOS"/>
        <s v="SOBREGIROS"/>
        <s v="CREDITOS SOBRE FIRMAS"/>
        <s v="PRENDARIOS INDUSTRIALES"/>
        <s v="CREDITOS HIPOTECARIOS COMUNES"/>
        <s v="REPROGRAMADOS"/>
        <s v="REPROGRAMADOS CONSUMO"/>
        <s v="ACEPTACIONES BANCARIAS"/>
        <s v="CARTAS DE GARANTIA"/>
        <s v="GARANTIAS BANCARIAS"/>
        <s v="CARTAS DE CREDITO DE IMPORTACION"/>
        <s v="AVALES COMUNES"/>
        <s v="CREDITOS HIPOTECARIOS CON EMISION DE CEDULAS"/>
        <s v="TARJETA DE CREDITO VISA"/>
        <s v="VARIOS DEUDORES"/>
        <s v="INTERESES REESTRUCTURADOS POR COBRAR"/>
        <s v="FINANCIAMIENTO DE VEHICULOS"/>
        <s v="PRENDARIOS COMERCIALES"/>
        <s v="REPROGRAMADOS COMERCIALES - 0601"/>
        <s v="FONDOS FINANCIEROS"/>
        <s v="ANTICIPOS DE EXPORTACION"/>
        <s v="LEASING INMUEBLES"/>
        <s v="LEASING MAQUINARIAS Y EQUIPOS"/>
        <s v="LEASING UNIDADES DE TRANSPORTE"/>
        <s v="LINEA DE REDESCUENTOS DE LA CFN"/>
        <s v="LINEA CFN FONDOS PROPIOS"/>
        <s v="CARTERA COMPRADA"/>
        <s v="FONDOS BANCO MUNDIAL"/>
        <s v="CORPORACION ANDINA DE FOMENTO"/>
        <s v="CORPORACION INTERAMERICANA"/>
        <s v="CORPORACION FINAN. HOLANDESA"/>
        <s v="FONDOS EXIMBANK"/>
        <s v="PREEMBARQUE"/>
        <s v="FOPEM"/>
        <s v="FONDOS BID"/>
        <s v="LEASING ACCIONES"/>
        <s v="LINEAS REDESCUENTO C.F.N. MULTISECTORIALES"/>
        <s v="LINEA DE REDESCUENTOS DE LA CFN - VIVIENDA"/>
        <s v="LINEAS REDESCUENTO C.F.N. VIVIENDA"/>
        <s v="FONDOS PROPIOS CFN - VIVIENDA"/>
        <s v="MICROEMPRESARIALES"/>
        <s v="FACTORING"/>
        <s v="CARTAS DE CREDITO - 0202"/>
        <s v="PRESTAMOS ORGANISMOS INTERNACIONALES - 0203"/>
        <s v="PRESTAMOS SUBORDINADO"/>
        <s v="CREDITOS DE ESTABILIZACION"/>
        <s v="BONOS DE FOMENTO"/>
        <s v="CARTAS DE CREDITO DOMESTICAS"/>
        <s v="BONOS DE PRENDA"/>
        <s v="COMISION DE RIESGO CAMBIARIO"/>
        <s v="CONTRATOS DE PRENDA"/>
        <s v="DOLARES"/>
        <s v="FIDEICOMISO EN GARANTIA"/>
        <s v="OTROS DOC.EN GTIA."/>
        <s v="CERTIFICADOS DE DEPOSITOS A PLAZO-GARANTIA"/>
        <s v="TITULOS VALORES - ACCIONES"/>
        <s v="VARIOS"/>
        <s v="REPROGRAMADOS VIVIENDA"/>
        <s v="REPROGRAMADOS VIVIENDA - 0605"/>
        <s v="PERMUTA FINANCIERA - SECTOR PRODUCTIVO"/>
        <s v="PRESTAMO SUBORDINADO"/>
        <s v="PRENDARIOS TITULOS VALORES"/>
        <s v="CARTAS DE CREDITOS EMITIDAS"/>
        <s v="REPROGRAMADOS CONSUMO - 0603"/>
      </sharedItems>
    </cacheField>
    <cacheField name="BALANCE">
      <sharedItems containsMixedTypes="1" containsNumber="1"/>
    </cacheField>
    <cacheField name="auxc">
      <sharedItems containsMixedTypes="1" containsNumber="1" containsInteger="1"/>
    </cacheField>
    <cacheField name="auxv">
      <sharedItems containsMixedTypes="1" containsNumber="1"/>
    </cacheField>
    <cacheField name="verc">
      <sharedItems containsMixedTypes="1" containsNumber="1" containsInteger="1"/>
    </cacheField>
    <cacheField name="verv">
      <sharedItems containsMixedTypes="1" containsNumber="1"/>
    </cacheField>
    <cacheField name="copc">
      <sharedItems containsString="0" containsBlank="1" containsMixedTypes="0" containsNumber="1" containsInteger="1" count="25">
        <m/>
        <n v="101"/>
        <n v="1"/>
        <n v="10"/>
        <n v="41"/>
        <n v="5"/>
        <n v="2"/>
        <n v="3"/>
        <n v="71"/>
        <n v="8"/>
        <n v="16"/>
        <n v="6"/>
        <n v="11"/>
        <n v="77"/>
        <n v="80"/>
        <n v="58"/>
        <n v="36"/>
        <n v="31"/>
        <n v="14"/>
        <n v="66"/>
        <n v="4"/>
        <n v="98"/>
        <n v="17"/>
        <n v="69"/>
        <n v="157"/>
      </sharedItems>
    </cacheField>
    <cacheField name="copv">
      <sharedItems containsMixedTypes="1" containsNumber="1"/>
    </cacheField>
    <cacheField name="onvc">
      <sharedItems containsString="0" containsBlank="1" containsMixedTypes="0" containsNumber="1" containsInteger="1" count="28">
        <m/>
        <n v="41"/>
        <n v="1"/>
        <n v="2"/>
        <n v="11"/>
        <n v="98"/>
        <n v="9"/>
        <n v="4"/>
        <n v="12"/>
        <n v="70"/>
        <n v="5"/>
        <n v="17"/>
        <n v="10"/>
        <n v="52"/>
        <n v="15"/>
        <n v="24"/>
        <n v="3"/>
        <n v="21"/>
        <n v="30"/>
        <n v="6"/>
        <n v="29"/>
        <n v="18"/>
        <n v="8"/>
        <n v="36"/>
        <n v="26"/>
        <n v="64"/>
        <n v="7"/>
        <n v="23"/>
      </sharedItems>
    </cacheField>
    <cacheField name="onvv">
      <sharedItems containsMixedTypes="1" containsNumber="1"/>
    </cacheField>
    <cacheField name="dolc">
      <sharedItems containsString="0" containsBlank="1" containsMixedTypes="0" containsNumber="1" containsInteger="1" count="22">
        <m/>
        <n v="1"/>
        <n v="21"/>
        <n v="12"/>
        <n v="60"/>
        <n v="4"/>
        <n v="2"/>
        <n v="5"/>
        <n v="15"/>
        <n v="72"/>
        <n v="31"/>
        <n v="100"/>
        <n v="25"/>
        <n v="49"/>
        <n v="10"/>
        <n v="6"/>
        <n v="196"/>
        <n v="14"/>
        <n v="28"/>
        <n v="263"/>
        <n v="36"/>
        <n v="7"/>
      </sharedItems>
    </cacheField>
    <cacheField name="dolv">
      <sharedItems containsMixedTypes="1" containsNumber="1"/>
    </cacheField>
    <cacheField name="totrc">
      <sharedItems containsMixedTypes="1" containsNumber="1" containsInteger="1"/>
    </cacheField>
    <cacheField name="totrv">
      <sharedItems containsMixedTypes="1" containsNumber="1"/>
    </cacheField>
    <cacheField name="falc">
      <sharedItems containsMixedTypes="1" containsNumber="1" containsInteger="1"/>
    </cacheField>
    <cacheField name="falv">
      <sharedItems containsMixedTypes="1" containsNumber="1"/>
    </cacheField>
    <cacheField name="falb">
      <sharedItems containsMixedTypes="1" containsNumber="1"/>
    </cacheField>
    <cacheField name="xc">
      <sharedItems containsMixedTypes="1" containsNumber="1" containsInteger="1"/>
    </cacheField>
    <cacheField name="xv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utoFormatId="4106" applyNumberFormats="1" applyBorderFormats="1" applyFontFormats="1" applyPatternFormats="1" applyAlignmentFormats="1" applyWidthHeightFormats="0" dataCaption="Datos" showMissing="1" preserveFormatting="1" useAutoFormatting="1" itemPrintTitles="1" compactData="0" updatedVersion="2" indent="0" showMemberPropertyTips="1">
  <location ref="A3:S57" firstHeaderRow="0" firstDataRow="1" firstDataCol="1"/>
  <pivotFields count="20">
    <pivotField axis="axisRow" compact="0" outline="0" subtotalTop="0" showAll="0" insertBlankRow="1">
      <items count="71">
        <item x="53"/>
        <item x="54"/>
        <item x="29"/>
        <item x="1"/>
        <item x="2"/>
        <item x="45"/>
        <item x="46"/>
        <item x="47"/>
        <item x="3"/>
        <item x="17"/>
        <item x="48"/>
        <item x="18"/>
        <item x="4"/>
        <item x="5"/>
        <item x="67"/>
        <item x="19"/>
        <item x="6"/>
        <item x="69"/>
        <item x="63"/>
        <item x="64"/>
        <item x="20"/>
        <item x="65"/>
        <item x="49"/>
        <item x="21"/>
        <item x="30"/>
        <item x="50"/>
        <item x="31"/>
        <item x="32"/>
        <item x="33"/>
        <item x="34"/>
        <item x="35"/>
        <item x="36"/>
        <item x="37"/>
        <item x="8"/>
        <item x="9"/>
        <item x="10"/>
        <item x="51"/>
        <item x="11"/>
        <item x="22"/>
        <item x="12"/>
        <item x="13"/>
        <item x="52"/>
        <item x="23"/>
        <item x="24"/>
        <item x="25"/>
        <item x="38"/>
        <item x="26"/>
        <item x="27"/>
        <item x="40"/>
        <item x="41"/>
        <item x="42"/>
        <item x="14"/>
        <item x="15"/>
        <item h="1" x="55"/>
        <item h="1" x="56"/>
        <item h="1" x="57"/>
        <item h="1" x="58"/>
        <item h="1" x="59"/>
        <item h="1" x="60"/>
        <item h="1" x="0"/>
        <item h="1" x="16"/>
        <item h="1" x="44"/>
        <item h="1" x="61"/>
        <item h="1" x="28"/>
        <item h="1" x="39"/>
        <item h="1" x="43"/>
        <item h="1" x="62"/>
        <item h="1" x="66"/>
        <item h="1" x="68"/>
        <item h="1" x="7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dataFields count="18">
    <dataField name="Suma de BALANCE" fld="2" baseField="0" baseItem="0" numFmtId="4"/>
    <dataField name="Suma de auxc" fld="3" baseField="0" baseItem="0"/>
    <dataField name="Suma de auxv" fld="4" baseField="0" baseItem="0" numFmtId="4"/>
    <dataField name="Suma de verc" fld="5" baseField="0" baseItem="0"/>
    <dataField name="Suma de verv" fld="6" baseField="0" baseItem="0"/>
    <dataField name="Suma de copc" fld="7" baseField="0" baseItem="0"/>
    <dataField name="Suma de copv" fld="8" baseField="0" baseItem="0"/>
    <dataField name="Suma de onvc" fld="9" baseField="0" baseItem="0"/>
    <dataField name="Suma de onvv" fld="10" baseField="0" baseItem="0"/>
    <dataField name="Suma de dolc" fld="11" baseField="0" baseItem="0"/>
    <dataField name="Suma de dolv" fld="12" baseField="0" baseItem="0"/>
    <dataField name="Suma de totrc" fld="13" baseField="0" baseItem="0"/>
    <dataField name="Suma de totrv" fld="14" baseField="0" baseItem="0"/>
    <dataField name="Suma de falc" fld="15" baseField="0" baseItem="0"/>
    <dataField name="Suma de falv" fld="16" baseField="0" baseItem="0" numFmtId="4"/>
    <dataField name="Suma de falb" fld="17" baseField="0" baseItem="0" numFmtId="4"/>
    <dataField name="Suma de xc" fld="18" baseField="0" baseItem="0"/>
    <dataField name="Suma de xv" fld="19" baseField="0" baseItem="0"/>
  </dataFields>
  <formats count="20">
    <format dxfId="0">
      <pivotArea outline="0" fieldPosition="0" axis="axisRow" dataOnly="0" field="0" labelOnly="1" type="button"/>
    </format>
    <format dxfId="0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1">
          <reference field="0" count="9">
            <x v="50"/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0">
      <pivotArea outline="0" fieldPosition="0" dataOnly="0" grandRow="1" labelOnly="1"/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>
        <references count="1">
          <reference field="4294967294" count="1">
            <x v="2"/>
          </reference>
        </references>
      </pivotArea>
    </format>
    <format dxfId="1">
      <pivotArea outline="0" fieldPosition="0">
        <references count="1">
          <reference field="4294967294" count="1">
            <x v="14"/>
          </reference>
        </references>
      </pivotArea>
    </format>
    <format dxfId="1">
      <pivotArea outline="0" fieldPosition="0">
        <references count="1">
          <reference field="4294967294" count="1">
            <x v="15"/>
          </reference>
        </references>
      </pivotArea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/>
    </format>
    <format dxfId="4">
      <pivotArea outline="0" fieldPosition="0">
        <references count="1">
          <reference field="0" count="0"/>
        </references>
      </pivotArea>
    </format>
    <format dxfId="5">
      <pivotArea outline="0" fieldPosition="0">
        <references count="1">
          <reference field="4294967294" count="2">
            <x v="1"/>
            <x v="2"/>
          </reference>
        </references>
      </pivotArea>
    </format>
    <format dxfId="6">
      <pivotArea outline="0" fieldPosition="0">
        <references count="2">
          <reference field="4294967294" count="2">
            <x v="13"/>
            <x v="14"/>
          </reference>
          <reference field="0" count="0"/>
        </references>
      </pivotArea>
    </format>
    <format dxfId="7">
      <pivotArea outline="0" fieldPosition="0" axis="axisRow" field="0" grandRow="1">
        <references count="1">
          <reference field="4294967294" count="3">
            <x v="13"/>
            <x v="14"/>
            <x v="15"/>
          </reference>
        </references>
      </pivotArea>
    </format>
    <format dxfId="8">
      <pivotArea outline="0" fieldPosition="0" axis="axisRow" field="0" grandRow="1">
        <references count="1">
          <reference field="4294967294" count="1">
            <x v="15"/>
          </reference>
        </references>
      </pivotArea>
    </format>
    <format dxfId="9">
      <pivotArea outline="0" fieldPosition="0" dataOnly="0" type="all"/>
    </format>
    <format dxfId="2">
      <pivotArea outline="0" fieldPosition="0">
        <references count="1">
          <reference field="4294967294" count="1">
            <x v="6"/>
          </reference>
        </references>
      </pivotArea>
    </format>
    <format dxfId="1">
      <pivotArea outline="0" fieldPosition="0">
        <references count="1">
          <reference field="0" count="5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1">
      <pivotArea outline="0" fieldPosition="0" grandRow="1"/>
    </format>
    <format dxfId="1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1"/>
  <sheetViews>
    <sheetView zoomScale="120" zoomScaleNormal="120" workbookViewId="0" topLeftCell="A1">
      <pane ySplit="4" topLeftCell="BM176" activePane="bottomLeft" state="frozen"/>
      <selection pane="topLeft" activeCell="A1" sqref="A1"/>
      <selection pane="bottomLeft" activeCell="C246" sqref="C246"/>
    </sheetView>
  </sheetViews>
  <sheetFormatPr defaultColWidth="11.421875" defaultRowHeight="12.75"/>
  <cols>
    <col min="1" max="1" width="3.140625" style="41" customWidth="1"/>
    <col min="2" max="2" width="26.00390625" style="40" customWidth="1"/>
    <col min="3" max="3" width="7.57421875" style="42" customWidth="1"/>
    <col min="4" max="4" width="3.421875" style="40" customWidth="1"/>
    <col min="5" max="5" width="7.7109375" style="42" customWidth="1"/>
    <col min="6" max="6" width="3.421875" style="40" customWidth="1"/>
    <col min="7" max="7" width="8.00390625" style="42" customWidth="1"/>
    <col min="8" max="8" width="3.00390625" style="40" customWidth="1"/>
    <col min="9" max="9" width="6.7109375" style="42" customWidth="1"/>
    <col min="10" max="10" width="3.421875" style="40" customWidth="1"/>
    <col min="11" max="11" width="9.28125" style="42" customWidth="1"/>
    <col min="12" max="12" width="3.140625" style="40" customWidth="1"/>
    <col min="13" max="13" width="8.421875" style="42" customWidth="1"/>
    <col min="14" max="14" width="3.57421875" style="40" customWidth="1"/>
    <col min="15" max="15" width="7.7109375" style="42" customWidth="1"/>
    <col min="16" max="16" width="5.00390625" style="40" customWidth="1"/>
    <col min="17" max="17" width="8.140625" style="42" customWidth="1"/>
    <col min="18" max="18" width="8.28125" style="42" customWidth="1"/>
    <col min="19" max="19" width="4.00390625" style="40" customWidth="1"/>
    <col min="20" max="20" width="8.421875" style="42" customWidth="1"/>
    <col min="21" max="16384" width="9.140625" style="40" customWidth="1"/>
  </cols>
  <sheetData>
    <row r="1" spans="1:20" ht="8.25">
      <c r="A1" s="139" t="s">
        <v>172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ht="9" thickBot="1"/>
    <row r="3" spans="3:20" ht="8.25">
      <c r="C3" s="43" t="s">
        <v>9</v>
      </c>
      <c r="D3" s="141" t="s">
        <v>44</v>
      </c>
      <c r="E3" s="142"/>
      <c r="F3" s="141" t="s">
        <v>42</v>
      </c>
      <c r="G3" s="142"/>
      <c r="H3" s="141" t="s">
        <v>45</v>
      </c>
      <c r="I3" s="142"/>
      <c r="J3" s="141" t="s">
        <v>43</v>
      </c>
      <c r="K3" s="142"/>
      <c r="L3" s="141" t="s">
        <v>46</v>
      </c>
      <c r="M3" s="142"/>
      <c r="N3" s="141" t="s">
        <v>48</v>
      </c>
      <c r="O3" s="142"/>
      <c r="P3" s="44" t="s">
        <v>141</v>
      </c>
      <c r="Q3" s="45" t="s">
        <v>143</v>
      </c>
      <c r="R3" s="46" t="s">
        <v>142</v>
      </c>
      <c r="S3" s="141" t="s">
        <v>47</v>
      </c>
      <c r="T3" s="142"/>
    </row>
    <row r="4" spans="2:20" ht="9" thickBot="1">
      <c r="B4" s="47"/>
      <c r="C4" s="48"/>
      <c r="D4" s="49" t="s">
        <v>40</v>
      </c>
      <c r="E4" s="50" t="s">
        <v>41</v>
      </c>
      <c r="F4" s="49" t="s">
        <v>40</v>
      </c>
      <c r="G4" s="50" t="s">
        <v>41</v>
      </c>
      <c r="H4" s="49" t="s">
        <v>40</v>
      </c>
      <c r="I4" s="50" t="s">
        <v>41</v>
      </c>
      <c r="J4" s="49" t="s">
        <v>40</v>
      </c>
      <c r="K4" s="50" t="s">
        <v>41</v>
      </c>
      <c r="L4" s="49" t="s">
        <v>40</v>
      </c>
      <c r="M4" s="50" t="s">
        <v>41</v>
      </c>
      <c r="N4" s="49" t="s">
        <v>40</v>
      </c>
      <c r="O4" s="50" t="s">
        <v>41</v>
      </c>
      <c r="P4" s="49" t="s">
        <v>40</v>
      </c>
      <c r="Q4" s="50" t="s">
        <v>41</v>
      </c>
      <c r="R4" s="50" t="s">
        <v>41</v>
      </c>
      <c r="S4" s="49" t="s">
        <v>40</v>
      </c>
      <c r="T4" s="50" t="s">
        <v>41</v>
      </c>
    </row>
    <row r="5" spans="1:20" ht="8.25">
      <c r="A5" s="68" t="s">
        <v>173</v>
      </c>
      <c r="B5" s="69"/>
      <c r="C5" s="70"/>
      <c r="D5" s="69"/>
      <c r="E5" s="70"/>
      <c r="F5" s="69"/>
      <c r="G5" s="70"/>
      <c r="H5" s="69"/>
      <c r="I5" s="70"/>
      <c r="J5" s="69"/>
      <c r="K5" s="70"/>
      <c r="L5" s="69"/>
      <c r="M5" s="70"/>
      <c r="N5" s="69"/>
      <c r="O5" s="70"/>
      <c r="P5" s="69"/>
      <c r="Q5" s="70"/>
      <c r="R5" s="70"/>
      <c r="S5" s="69"/>
      <c r="T5" s="71"/>
    </row>
    <row r="6" spans="1:20" ht="8.25">
      <c r="A6" s="72" t="s">
        <v>10</v>
      </c>
      <c r="B6" s="53" t="s">
        <v>11</v>
      </c>
      <c r="C6" s="54">
        <v>8.35</v>
      </c>
      <c r="D6" s="55">
        <v>2</v>
      </c>
      <c r="E6" s="54">
        <v>8.35</v>
      </c>
      <c r="F6" s="51">
        <v>0</v>
      </c>
      <c r="G6" s="52">
        <v>0</v>
      </c>
      <c r="H6" s="51"/>
      <c r="I6" s="52"/>
      <c r="J6" s="51"/>
      <c r="K6" s="52"/>
      <c r="L6" s="51"/>
      <c r="M6" s="52"/>
      <c r="N6" s="51">
        <f aca="true" t="shared" si="0" ref="N6:N21">+F6-(H6+J6+L6)</f>
        <v>0</v>
      </c>
      <c r="O6" s="52">
        <f aca="true" t="shared" si="1" ref="O6:O21">+G6-(I6+K6+M6)</f>
        <v>0</v>
      </c>
      <c r="P6" s="56">
        <f>+D6-N6</f>
        <v>2</v>
      </c>
      <c r="Q6" s="52">
        <f>+E6-O6</f>
        <v>8.35</v>
      </c>
      <c r="R6" s="52">
        <f>+C6-O6</f>
        <v>8.35</v>
      </c>
      <c r="S6" s="56">
        <f>+N6+P6</f>
        <v>2</v>
      </c>
      <c r="T6" s="73">
        <f>+O6+R6</f>
        <v>8.35</v>
      </c>
    </row>
    <row r="7" spans="1:20" ht="8.25">
      <c r="A7" s="74" t="s">
        <v>12</v>
      </c>
      <c r="B7" s="53" t="s">
        <v>13</v>
      </c>
      <c r="C7" s="54">
        <v>2611113.52</v>
      </c>
      <c r="D7" s="55">
        <v>1055</v>
      </c>
      <c r="E7" s="54">
        <v>2611113.52</v>
      </c>
      <c r="F7" s="51">
        <v>0</v>
      </c>
      <c r="G7" s="52">
        <v>0</v>
      </c>
      <c r="H7" s="51"/>
      <c r="I7" s="52"/>
      <c r="J7" s="51"/>
      <c r="K7" s="52"/>
      <c r="L7" s="51"/>
      <c r="M7" s="52"/>
      <c r="N7" s="51">
        <f t="shared" si="0"/>
        <v>0</v>
      </c>
      <c r="O7" s="52">
        <f t="shared" si="1"/>
        <v>0</v>
      </c>
      <c r="P7" s="56">
        <f aca="true" t="shared" si="2" ref="P7:P70">+D7-N7</f>
        <v>1055</v>
      </c>
      <c r="Q7" s="52">
        <f aca="true" t="shared" si="3" ref="Q7:Q70">+E7-O7</f>
        <v>2611113.52</v>
      </c>
      <c r="R7" s="52">
        <f aca="true" t="shared" si="4" ref="R7:R70">+C7-O7</f>
        <v>2611113.52</v>
      </c>
      <c r="S7" s="56">
        <f aca="true" t="shared" si="5" ref="S7:S70">+N7+P7</f>
        <v>1055</v>
      </c>
      <c r="T7" s="73">
        <f aca="true" t="shared" si="6" ref="T7:T21">+O7+R7</f>
        <v>2611113.52</v>
      </c>
    </row>
    <row r="8" spans="1:20" ht="8.25">
      <c r="A8" s="74" t="s">
        <v>14</v>
      </c>
      <c r="B8" s="53" t="s">
        <v>15</v>
      </c>
      <c r="C8" s="54">
        <v>12238660.849999996</v>
      </c>
      <c r="D8" s="55">
        <v>995</v>
      </c>
      <c r="E8" s="54">
        <v>12238660.850000001</v>
      </c>
      <c r="F8" s="51">
        <v>450</v>
      </c>
      <c r="G8" s="52">
        <v>9452955.859999998</v>
      </c>
      <c r="H8" s="51">
        <v>101</v>
      </c>
      <c r="I8" s="52">
        <v>1774562.13</v>
      </c>
      <c r="J8" s="51">
        <v>41</v>
      </c>
      <c r="K8" s="52">
        <v>680486.06392</v>
      </c>
      <c r="L8" s="55">
        <v>1</v>
      </c>
      <c r="M8" s="54">
        <v>603465.63</v>
      </c>
      <c r="N8" s="51">
        <f t="shared" si="0"/>
        <v>307</v>
      </c>
      <c r="O8" s="52">
        <f t="shared" si="1"/>
        <v>6394442.036079997</v>
      </c>
      <c r="P8" s="56">
        <f t="shared" si="2"/>
        <v>688</v>
      </c>
      <c r="Q8" s="52">
        <f t="shared" si="3"/>
        <v>5844218.813920004</v>
      </c>
      <c r="R8" s="52">
        <f t="shared" si="4"/>
        <v>5844218.813919999</v>
      </c>
      <c r="S8" s="56">
        <f t="shared" si="5"/>
        <v>995</v>
      </c>
      <c r="T8" s="73">
        <f t="shared" si="6"/>
        <v>12238660.849999996</v>
      </c>
    </row>
    <row r="9" spans="1:20" ht="8.25">
      <c r="A9" s="74" t="s">
        <v>16</v>
      </c>
      <c r="B9" s="53" t="s">
        <v>17</v>
      </c>
      <c r="C9" s="54">
        <v>449547.44</v>
      </c>
      <c r="D9" s="55">
        <v>17</v>
      </c>
      <c r="E9" s="54">
        <v>449547.44</v>
      </c>
      <c r="F9" s="51">
        <v>17</v>
      </c>
      <c r="G9" s="52">
        <v>449547.44</v>
      </c>
      <c r="H9" s="51">
        <v>1</v>
      </c>
      <c r="I9" s="52">
        <v>34071.61</v>
      </c>
      <c r="J9" s="51"/>
      <c r="K9" s="52"/>
      <c r="L9" s="51"/>
      <c r="M9" s="52"/>
      <c r="N9" s="51">
        <f t="shared" si="0"/>
        <v>16</v>
      </c>
      <c r="O9" s="52">
        <f t="shared" si="1"/>
        <v>415475.83</v>
      </c>
      <c r="P9" s="56">
        <f t="shared" si="2"/>
        <v>1</v>
      </c>
      <c r="Q9" s="52">
        <f t="shared" si="3"/>
        <v>34071.609999999986</v>
      </c>
      <c r="R9" s="52">
        <f t="shared" si="4"/>
        <v>34071.609999999986</v>
      </c>
      <c r="S9" s="56">
        <f t="shared" si="5"/>
        <v>17</v>
      </c>
      <c r="T9" s="73">
        <f t="shared" si="6"/>
        <v>449547.44</v>
      </c>
    </row>
    <row r="10" spans="1:20" ht="8.25">
      <c r="A10" s="74" t="s">
        <v>18</v>
      </c>
      <c r="B10" s="53" t="s">
        <v>19</v>
      </c>
      <c r="C10" s="54">
        <v>242005.68</v>
      </c>
      <c r="D10" s="55">
        <v>7</v>
      </c>
      <c r="E10" s="54">
        <v>242005.68</v>
      </c>
      <c r="F10" s="51">
        <v>6</v>
      </c>
      <c r="G10" s="52">
        <v>241085.68</v>
      </c>
      <c r="H10" s="51"/>
      <c r="I10" s="52"/>
      <c r="J10" s="51">
        <v>1</v>
      </c>
      <c r="K10" s="52">
        <v>480</v>
      </c>
      <c r="L10" s="51"/>
      <c r="M10" s="52"/>
      <c r="N10" s="51">
        <f t="shared" si="0"/>
        <v>5</v>
      </c>
      <c r="O10" s="52">
        <f t="shared" si="1"/>
        <v>240605.68</v>
      </c>
      <c r="P10" s="56">
        <f t="shared" si="2"/>
        <v>2</v>
      </c>
      <c r="Q10" s="52">
        <f t="shared" si="3"/>
        <v>1400</v>
      </c>
      <c r="R10" s="52">
        <f t="shared" si="4"/>
        <v>1400</v>
      </c>
      <c r="S10" s="56">
        <f t="shared" si="5"/>
        <v>7</v>
      </c>
      <c r="T10" s="73">
        <f t="shared" si="6"/>
        <v>242005.68</v>
      </c>
    </row>
    <row r="11" spans="1:20" ht="8.25">
      <c r="A11" s="74" t="s">
        <v>20</v>
      </c>
      <c r="B11" s="53" t="s">
        <v>21</v>
      </c>
      <c r="C11" s="54">
        <v>7187.19</v>
      </c>
      <c r="D11" s="55"/>
      <c r="E11" s="54"/>
      <c r="F11" s="51">
        <v>0</v>
      </c>
      <c r="G11" s="52">
        <v>0</v>
      </c>
      <c r="H11" s="51"/>
      <c r="I11" s="52"/>
      <c r="J11" s="51"/>
      <c r="K11" s="52"/>
      <c r="L11" s="51"/>
      <c r="M11" s="52"/>
      <c r="N11" s="51">
        <f t="shared" si="0"/>
        <v>0</v>
      </c>
      <c r="O11" s="52">
        <f t="shared" si="1"/>
        <v>0</v>
      </c>
      <c r="P11" s="56">
        <f t="shared" si="2"/>
        <v>0</v>
      </c>
      <c r="Q11" s="52">
        <f t="shared" si="3"/>
        <v>0</v>
      </c>
      <c r="R11" s="52">
        <f t="shared" si="4"/>
        <v>7187.19</v>
      </c>
      <c r="S11" s="56">
        <f t="shared" si="5"/>
        <v>0</v>
      </c>
      <c r="T11" s="73">
        <f t="shared" si="6"/>
        <v>7187.19</v>
      </c>
    </row>
    <row r="12" spans="1:20" ht="8.25">
      <c r="A12" s="74"/>
      <c r="B12" s="53" t="s">
        <v>22</v>
      </c>
      <c r="C12" s="54">
        <v>50108.97</v>
      </c>
      <c r="D12" s="55">
        <v>2</v>
      </c>
      <c r="E12" s="54">
        <v>57296.16</v>
      </c>
      <c r="F12" s="51">
        <v>2</v>
      </c>
      <c r="G12" s="52">
        <v>57296.16</v>
      </c>
      <c r="H12" s="51"/>
      <c r="I12" s="52"/>
      <c r="J12" s="51"/>
      <c r="K12" s="52"/>
      <c r="L12" s="51"/>
      <c r="M12" s="52"/>
      <c r="N12" s="51">
        <f t="shared" si="0"/>
        <v>2</v>
      </c>
      <c r="O12" s="52">
        <f t="shared" si="1"/>
        <v>57296.16</v>
      </c>
      <c r="P12" s="56">
        <f t="shared" si="2"/>
        <v>0</v>
      </c>
      <c r="Q12" s="52">
        <f t="shared" si="3"/>
        <v>0</v>
      </c>
      <c r="R12" s="52">
        <f t="shared" si="4"/>
        <v>-7187.190000000002</v>
      </c>
      <c r="S12" s="56">
        <f t="shared" si="5"/>
        <v>2</v>
      </c>
      <c r="T12" s="73">
        <f t="shared" si="6"/>
        <v>50108.97</v>
      </c>
    </row>
    <row r="13" spans="1:20" ht="8.25">
      <c r="A13" s="74" t="s">
        <v>23</v>
      </c>
      <c r="B13" s="53" t="s">
        <v>24</v>
      </c>
      <c r="C13" s="54">
        <v>2482474.07</v>
      </c>
      <c r="D13" s="55">
        <v>12</v>
      </c>
      <c r="E13" s="54">
        <v>2395295.25</v>
      </c>
      <c r="F13" s="51">
        <v>4</v>
      </c>
      <c r="G13" s="52">
        <v>2308750</v>
      </c>
      <c r="H13" s="51">
        <v>1</v>
      </c>
      <c r="I13" s="52">
        <v>848000</v>
      </c>
      <c r="J13" s="51">
        <v>2</v>
      </c>
      <c r="K13" s="52">
        <v>1410750</v>
      </c>
      <c r="L13" s="51"/>
      <c r="M13" s="52"/>
      <c r="N13" s="51">
        <f t="shared" si="0"/>
        <v>1</v>
      </c>
      <c r="O13" s="52">
        <f t="shared" si="1"/>
        <v>50000</v>
      </c>
      <c r="P13" s="56">
        <f t="shared" si="2"/>
        <v>11</v>
      </c>
      <c r="Q13" s="52">
        <f t="shared" si="3"/>
        <v>2345295.25</v>
      </c>
      <c r="R13" s="52">
        <f t="shared" si="4"/>
        <v>2432474.07</v>
      </c>
      <c r="S13" s="56">
        <f t="shared" si="5"/>
        <v>12</v>
      </c>
      <c r="T13" s="73">
        <f t="shared" si="6"/>
        <v>2482474.07</v>
      </c>
    </row>
    <row r="14" spans="1:20" ht="8.25">
      <c r="A14" s="74" t="s">
        <v>25</v>
      </c>
      <c r="B14" s="53" t="s">
        <v>26</v>
      </c>
      <c r="C14" s="54">
        <v>40989.84</v>
      </c>
      <c r="D14" s="55"/>
      <c r="E14" s="54"/>
      <c r="F14" s="51">
        <v>0</v>
      </c>
      <c r="G14" s="52">
        <v>0</v>
      </c>
      <c r="H14" s="51"/>
      <c r="I14" s="52"/>
      <c r="J14" s="51"/>
      <c r="K14" s="52"/>
      <c r="L14" s="51"/>
      <c r="M14" s="52"/>
      <c r="N14" s="51">
        <f t="shared" si="0"/>
        <v>0</v>
      </c>
      <c r="O14" s="52">
        <f t="shared" si="1"/>
        <v>0</v>
      </c>
      <c r="P14" s="56">
        <f t="shared" si="2"/>
        <v>0</v>
      </c>
      <c r="Q14" s="52">
        <f t="shared" si="3"/>
        <v>0</v>
      </c>
      <c r="R14" s="52">
        <f t="shared" si="4"/>
        <v>40989.84</v>
      </c>
      <c r="S14" s="56">
        <f t="shared" si="5"/>
        <v>0</v>
      </c>
      <c r="T14" s="73">
        <f t="shared" si="6"/>
        <v>40989.84</v>
      </c>
    </row>
    <row r="15" spans="1:20" ht="8.25">
      <c r="A15" s="74"/>
      <c r="B15" s="53" t="s">
        <v>27</v>
      </c>
      <c r="C15" s="54">
        <v>14095.26</v>
      </c>
      <c r="D15" s="55">
        <v>22</v>
      </c>
      <c r="E15" s="54">
        <v>55085.1</v>
      </c>
      <c r="F15" s="51">
        <v>13</v>
      </c>
      <c r="G15" s="52">
        <v>52965.45</v>
      </c>
      <c r="H15" s="51"/>
      <c r="I15" s="52"/>
      <c r="J15" s="51">
        <v>11</v>
      </c>
      <c r="K15" s="52">
        <v>42789.84</v>
      </c>
      <c r="L15" s="51"/>
      <c r="M15" s="52"/>
      <c r="N15" s="51">
        <f t="shared" si="0"/>
        <v>2</v>
      </c>
      <c r="O15" s="52">
        <f t="shared" si="1"/>
        <v>10175.61</v>
      </c>
      <c r="P15" s="56">
        <f t="shared" si="2"/>
        <v>20</v>
      </c>
      <c r="Q15" s="52">
        <f t="shared" si="3"/>
        <v>44909.49</v>
      </c>
      <c r="R15" s="52">
        <f t="shared" si="4"/>
        <v>3919.6499999999996</v>
      </c>
      <c r="S15" s="56">
        <f t="shared" si="5"/>
        <v>22</v>
      </c>
      <c r="T15" s="73">
        <f t="shared" si="6"/>
        <v>14095.26</v>
      </c>
    </row>
    <row r="16" spans="1:20" ht="8.25">
      <c r="A16" s="74" t="s">
        <v>28</v>
      </c>
      <c r="B16" s="53" t="s">
        <v>29</v>
      </c>
      <c r="C16" s="54">
        <v>4622.5</v>
      </c>
      <c r="D16" s="55">
        <v>5</v>
      </c>
      <c r="E16" s="54">
        <v>4622.5</v>
      </c>
      <c r="F16" s="51">
        <v>0</v>
      </c>
      <c r="G16" s="52">
        <v>0</v>
      </c>
      <c r="H16" s="51"/>
      <c r="I16" s="52"/>
      <c r="J16" s="51"/>
      <c r="K16" s="52"/>
      <c r="L16" s="51"/>
      <c r="M16" s="52"/>
      <c r="N16" s="51">
        <f t="shared" si="0"/>
        <v>0</v>
      </c>
      <c r="O16" s="52">
        <f t="shared" si="1"/>
        <v>0</v>
      </c>
      <c r="P16" s="56">
        <f t="shared" si="2"/>
        <v>5</v>
      </c>
      <c r="Q16" s="52">
        <f t="shared" si="3"/>
        <v>4622.5</v>
      </c>
      <c r="R16" s="52">
        <f t="shared" si="4"/>
        <v>4622.5</v>
      </c>
      <c r="S16" s="56">
        <f t="shared" si="5"/>
        <v>5</v>
      </c>
      <c r="T16" s="73">
        <f t="shared" si="6"/>
        <v>4622.5</v>
      </c>
    </row>
    <row r="17" spans="1:20" ht="8.25">
      <c r="A17" s="74" t="s">
        <v>30</v>
      </c>
      <c r="B17" s="53" t="s">
        <v>31</v>
      </c>
      <c r="C17" s="54">
        <v>4742897.53</v>
      </c>
      <c r="D17" s="55">
        <v>97</v>
      </c>
      <c r="E17" s="54">
        <v>4742897.53</v>
      </c>
      <c r="F17" s="51">
        <v>75</v>
      </c>
      <c r="G17" s="52">
        <v>4491394.58</v>
      </c>
      <c r="H17" s="51">
        <v>10</v>
      </c>
      <c r="I17" s="52">
        <v>530457.49</v>
      </c>
      <c r="J17" s="51"/>
      <c r="K17" s="52"/>
      <c r="L17" s="51"/>
      <c r="M17" s="52"/>
      <c r="N17" s="51">
        <f t="shared" si="0"/>
        <v>65</v>
      </c>
      <c r="O17" s="52">
        <f t="shared" si="1"/>
        <v>3960937.09</v>
      </c>
      <c r="P17" s="56">
        <f t="shared" si="2"/>
        <v>32</v>
      </c>
      <c r="Q17" s="52">
        <f t="shared" si="3"/>
        <v>781960.4400000004</v>
      </c>
      <c r="R17" s="52">
        <f t="shared" si="4"/>
        <v>781960.4400000004</v>
      </c>
      <c r="S17" s="56">
        <f t="shared" si="5"/>
        <v>97</v>
      </c>
      <c r="T17" s="73">
        <f t="shared" si="6"/>
        <v>4742897.53</v>
      </c>
    </row>
    <row r="18" spans="1:20" ht="8.25">
      <c r="A18" s="74" t="s">
        <v>32</v>
      </c>
      <c r="B18" s="53" t="s">
        <v>33</v>
      </c>
      <c r="C18" s="54">
        <v>88147.56</v>
      </c>
      <c r="D18" s="55">
        <v>7</v>
      </c>
      <c r="E18" s="54">
        <v>88147.56</v>
      </c>
      <c r="F18" s="51">
        <v>0</v>
      </c>
      <c r="G18" s="52">
        <v>0</v>
      </c>
      <c r="H18" s="51"/>
      <c r="I18" s="52"/>
      <c r="J18" s="51"/>
      <c r="K18" s="52"/>
      <c r="L18" s="51"/>
      <c r="M18" s="52"/>
      <c r="N18" s="51">
        <f t="shared" si="0"/>
        <v>0</v>
      </c>
      <c r="O18" s="52">
        <f t="shared" si="1"/>
        <v>0</v>
      </c>
      <c r="P18" s="56">
        <f t="shared" si="2"/>
        <v>7</v>
      </c>
      <c r="Q18" s="52">
        <f t="shared" si="3"/>
        <v>88147.56</v>
      </c>
      <c r="R18" s="52">
        <f t="shared" si="4"/>
        <v>88147.56</v>
      </c>
      <c r="S18" s="56">
        <f t="shared" si="5"/>
        <v>7</v>
      </c>
      <c r="T18" s="73">
        <f t="shared" si="6"/>
        <v>88147.56</v>
      </c>
    </row>
    <row r="19" spans="1:20" ht="8.25">
      <c r="A19" s="74" t="s">
        <v>34</v>
      </c>
      <c r="B19" s="53" t="s">
        <v>35</v>
      </c>
      <c r="C19" s="54">
        <v>146996.3</v>
      </c>
      <c r="D19" s="55">
        <v>596</v>
      </c>
      <c r="E19" s="54">
        <v>146996.3</v>
      </c>
      <c r="F19" s="51">
        <v>108</v>
      </c>
      <c r="G19" s="52">
        <v>19028.51</v>
      </c>
      <c r="H19" s="51"/>
      <c r="I19" s="52"/>
      <c r="J19" s="51">
        <v>98</v>
      </c>
      <c r="K19" s="52">
        <v>18534.53</v>
      </c>
      <c r="L19" s="51"/>
      <c r="M19" s="52"/>
      <c r="N19" s="51">
        <f t="shared" si="0"/>
        <v>10</v>
      </c>
      <c r="O19" s="52">
        <f t="shared" si="1"/>
        <v>493.97999999999956</v>
      </c>
      <c r="P19" s="56">
        <f t="shared" si="2"/>
        <v>586</v>
      </c>
      <c r="Q19" s="52">
        <f t="shared" si="3"/>
        <v>146502.31999999998</v>
      </c>
      <c r="R19" s="52">
        <f t="shared" si="4"/>
        <v>146502.31999999998</v>
      </c>
      <c r="S19" s="56">
        <f t="shared" si="5"/>
        <v>596</v>
      </c>
      <c r="T19" s="73">
        <f t="shared" si="6"/>
        <v>146996.3</v>
      </c>
    </row>
    <row r="20" spans="1:20" ht="8.25">
      <c r="A20" s="74" t="s">
        <v>36</v>
      </c>
      <c r="B20" s="53" t="s">
        <v>37</v>
      </c>
      <c r="C20" s="54">
        <v>26415.8</v>
      </c>
      <c r="D20" s="55"/>
      <c r="E20" s="54"/>
      <c r="F20" s="51">
        <v>0</v>
      </c>
      <c r="G20" s="52">
        <v>0</v>
      </c>
      <c r="H20" s="51"/>
      <c r="I20" s="52"/>
      <c r="J20" s="51"/>
      <c r="K20" s="52"/>
      <c r="L20" s="51"/>
      <c r="M20" s="52"/>
      <c r="N20" s="51">
        <f t="shared" si="0"/>
        <v>0</v>
      </c>
      <c r="O20" s="52">
        <f t="shared" si="1"/>
        <v>0</v>
      </c>
      <c r="P20" s="56">
        <f t="shared" si="2"/>
        <v>0</v>
      </c>
      <c r="Q20" s="52">
        <f t="shared" si="3"/>
        <v>0</v>
      </c>
      <c r="R20" s="52">
        <f t="shared" si="4"/>
        <v>26415.8</v>
      </c>
      <c r="S20" s="56">
        <f t="shared" si="5"/>
        <v>0</v>
      </c>
      <c r="T20" s="73">
        <f t="shared" si="6"/>
        <v>26415.8</v>
      </c>
    </row>
    <row r="21" spans="1:20" ht="9" thickBot="1">
      <c r="A21" s="75" t="s">
        <v>38</v>
      </c>
      <c r="B21" s="76" t="s">
        <v>39</v>
      </c>
      <c r="C21" s="77">
        <v>2001811.61</v>
      </c>
      <c r="D21" s="78">
        <v>47</v>
      </c>
      <c r="E21" s="77">
        <v>2001811.61</v>
      </c>
      <c r="F21" s="79">
        <v>46</v>
      </c>
      <c r="G21" s="80">
        <v>1675943.61</v>
      </c>
      <c r="H21" s="79"/>
      <c r="I21" s="80"/>
      <c r="J21" s="79">
        <v>1</v>
      </c>
      <c r="K21" s="80">
        <v>13625.31</v>
      </c>
      <c r="L21" s="79"/>
      <c r="M21" s="80"/>
      <c r="N21" s="79">
        <f t="shared" si="0"/>
        <v>45</v>
      </c>
      <c r="O21" s="80">
        <f t="shared" si="1"/>
        <v>1662318.3</v>
      </c>
      <c r="P21" s="81">
        <f t="shared" si="2"/>
        <v>2</v>
      </c>
      <c r="Q21" s="80">
        <f t="shared" si="3"/>
        <v>339493.31000000006</v>
      </c>
      <c r="R21" s="80">
        <f t="shared" si="4"/>
        <v>339493.31000000006</v>
      </c>
      <c r="S21" s="81">
        <f t="shared" si="5"/>
        <v>47</v>
      </c>
      <c r="T21" s="82">
        <f t="shared" si="6"/>
        <v>2001811.61</v>
      </c>
    </row>
    <row r="22" spans="1:20" ht="9" thickBot="1">
      <c r="A22" s="83"/>
      <c r="B22" s="84"/>
      <c r="C22" s="85"/>
      <c r="D22" s="84"/>
      <c r="E22" s="85"/>
      <c r="F22" s="84"/>
      <c r="G22" s="85"/>
      <c r="H22" s="84"/>
      <c r="I22" s="85"/>
      <c r="J22" s="84"/>
      <c r="K22" s="85"/>
      <c r="L22" s="84"/>
      <c r="M22" s="85"/>
      <c r="N22" s="84"/>
      <c r="O22" s="85"/>
      <c r="P22" s="86"/>
      <c r="Q22" s="85"/>
      <c r="R22" s="85"/>
      <c r="S22" s="86"/>
      <c r="T22" s="85"/>
    </row>
    <row r="23" spans="1:20" ht="8.25">
      <c r="A23" s="68" t="s">
        <v>174</v>
      </c>
      <c r="B23" s="69"/>
      <c r="C23" s="70"/>
      <c r="D23" s="69"/>
      <c r="E23" s="70"/>
      <c r="F23" s="69"/>
      <c r="G23" s="70"/>
      <c r="H23" s="69"/>
      <c r="I23" s="70"/>
      <c r="J23" s="69"/>
      <c r="K23" s="70"/>
      <c r="L23" s="69"/>
      <c r="M23" s="70"/>
      <c r="N23" s="69"/>
      <c r="O23" s="70"/>
      <c r="P23" s="87"/>
      <c r="Q23" s="70"/>
      <c r="R23" s="70"/>
      <c r="S23" s="87"/>
      <c r="T23" s="71"/>
    </row>
    <row r="24" spans="1:20" ht="8.25">
      <c r="A24" s="88" t="s">
        <v>10</v>
      </c>
      <c r="B24" s="57" t="s">
        <v>11</v>
      </c>
      <c r="C24" s="58">
        <v>83227.04</v>
      </c>
      <c r="D24" s="59">
        <v>7</v>
      </c>
      <c r="E24" s="60">
        <v>83227.04</v>
      </c>
      <c r="F24" s="51">
        <v>1</v>
      </c>
      <c r="G24" s="52">
        <v>73000</v>
      </c>
      <c r="H24" s="51"/>
      <c r="I24" s="52"/>
      <c r="J24" s="51"/>
      <c r="K24" s="52"/>
      <c r="L24" s="51"/>
      <c r="M24" s="52"/>
      <c r="N24" s="51">
        <f aca="true" t="shared" si="7" ref="N24:N70">+F24-(H24+J24+L24)</f>
        <v>1</v>
      </c>
      <c r="O24" s="52">
        <f aca="true" t="shared" si="8" ref="O24:O70">+G24-(I24+K24+M24)</f>
        <v>73000</v>
      </c>
      <c r="P24" s="56">
        <f t="shared" si="2"/>
        <v>6</v>
      </c>
      <c r="Q24" s="52">
        <f t="shared" si="3"/>
        <v>10227.039999999994</v>
      </c>
      <c r="R24" s="52">
        <f t="shared" si="4"/>
        <v>10227.039999999994</v>
      </c>
      <c r="S24" s="56">
        <f t="shared" si="5"/>
        <v>7</v>
      </c>
      <c r="T24" s="73">
        <f>+O24+R24</f>
        <v>83227.04</v>
      </c>
    </row>
    <row r="25" spans="1:20" ht="8.25">
      <c r="A25" s="88" t="s">
        <v>12</v>
      </c>
      <c r="B25" s="57" t="s">
        <v>13</v>
      </c>
      <c r="C25" s="58">
        <v>122278.56</v>
      </c>
      <c r="D25" s="59">
        <v>309</v>
      </c>
      <c r="E25" s="60">
        <v>122278.56</v>
      </c>
      <c r="F25" s="51">
        <v>3</v>
      </c>
      <c r="G25" s="52">
        <v>283.99</v>
      </c>
      <c r="H25" s="51"/>
      <c r="I25" s="52"/>
      <c r="J25" s="51"/>
      <c r="K25" s="52"/>
      <c r="L25" s="51"/>
      <c r="M25" s="52"/>
      <c r="N25" s="51">
        <f t="shared" si="7"/>
        <v>3</v>
      </c>
      <c r="O25" s="52">
        <f t="shared" si="8"/>
        <v>283.99</v>
      </c>
      <c r="P25" s="56">
        <f t="shared" si="2"/>
        <v>306</v>
      </c>
      <c r="Q25" s="52">
        <f t="shared" si="3"/>
        <v>121994.56999999999</v>
      </c>
      <c r="R25" s="52">
        <f t="shared" si="4"/>
        <v>121994.56999999999</v>
      </c>
      <c r="S25" s="56">
        <f t="shared" si="5"/>
        <v>309</v>
      </c>
      <c r="T25" s="73">
        <f aca="true" t="shared" si="9" ref="T25:T44">+O25+R25</f>
        <v>122278.56</v>
      </c>
    </row>
    <row r="26" spans="1:20" ht="8.25">
      <c r="A26" s="88" t="s">
        <v>14</v>
      </c>
      <c r="B26" s="57" t="s">
        <v>15</v>
      </c>
      <c r="C26" s="58">
        <v>22273942.310000002</v>
      </c>
      <c r="D26" s="59">
        <v>380</v>
      </c>
      <c r="E26" s="60">
        <v>22273084.22</v>
      </c>
      <c r="F26" s="51">
        <v>321</v>
      </c>
      <c r="G26" s="52">
        <v>17581394.66</v>
      </c>
      <c r="H26" s="51">
        <v>41</v>
      </c>
      <c r="I26" s="52">
        <v>3086178.93</v>
      </c>
      <c r="J26" s="51">
        <v>9</v>
      </c>
      <c r="K26" s="52">
        <v>4287.46664</v>
      </c>
      <c r="L26" s="51"/>
      <c r="M26" s="52"/>
      <c r="N26" s="51">
        <f t="shared" si="7"/>
        <v>271</v>
      </c>
      <c r="O26" s="52">
        <f t="shared" si="8"/>
        <v>14490928.26336</v>
      </c>
      <c r="P26" s="56">
        <f t="shared" si="2"/>
        <v>109</v>
      </c>
      <c r="Q26" s="52">
        <f t="shared" si="3"/>
        <v>7782155.9566399995</v>
      </c>
      <c r="R26" s="52">
        <f t="shared" si="4"/>
        <v>7783014.046640003</v>
      </c>
      <c r="S26" s="56">
        <f t="shared" si="5"/>
        <v>380</v>
      </c>
      <c r="T26" s="73">
        <f t="shared" si="9"/>
        <v>22273942.310000002</v>
      </c>
    </row>
    <row r="27" spans="1:20" ht="8.25">
      <c r="A27" s="88" t="s">
        <v>49</v>
      </c>
      <c r="B27" s="57" t="s">
        <v>50</v>
      </c>
      <c r="C27" s="58">
        <v>12849.86</v>
      </c>
      <c r="D27" s="59">
        <v>6</v>
      </c>
      <c r="E27" s="60">
        <v>12696.68</v>
      </c>
      <c r="F27" s="51">
        <v>5</v>
      </c>
      <c r="G27" s="52">
        <v>12696.68</v>
      </c>
      <c r="H27" s="51"/>
      <c r="I27" s="52"/>
      <c r="J27" s="51"/>
      <c r="K27" s="52"/>
      <c r="L27" s="51"/>
      <c r="M27" s="52"/>
      <c r="N27" s="51">
        <f t="shared" si="7"/>
        <v>5</v>
      </c>
      <c r="O27" s="52">
        <f t="shared" si="8"/>
        <v>12696.68</v>
      </c>
      <c r="P27" s="56">
        <f t="shared" si="2"/>
        <v>1</v>
      </c>
      <c r="Q27" s="52">
        <f t="shared" si="3"/>
        <v>0</v>
      </c>
      <c r="R27" s="52">
        <f t="shared" si="4"/>
        <v>153.1800000000003</v>
      </c>
      <c r="S27" s="56">
        <f t="shared" si="5"/>
        <v>6</v>
      </c>
      <c r="T27" s="73">
        <f t="shared" si="9"/>
        <v>12849.86</v>
      </c>
    </row>
    <row r="28" spans="1:20" ht="8.25">
      <c r="A28" s="88" t="s">
        <v>51</v>
      </c>
      <c r="B28" s="57" t="s">
        <v>52</v>
      </c>
      <c r="C28" s="58">
        <v>103245.94</v>
      </c>
      <c r="D28" s="59">
        <v>21</v>
      </c>
      <c r="E28" s="60">
        <v>103285.94</v>
      </c>
      <c r="F28" s="51">
        <v>17</v>
      </c>
      <c r="G28" s="52">
        <v>74016.27</v>
      </c>
      <c r="H28" s="51">
        <v>5</v>
      </c>
      <c r="I28" s="52">
        <v>11656.71</v>
      </c>
      <c r="J28" s="51">
        <v>1</v>
      </c>
      <c r="K28" s="52">
        <v>1860</v>
      </c>
      <c r="L28" s="51"/>
      <c r="M28" s="52"/>
      <c r="N28" s="51">
        <f t="shared" si="7"/>
        <v>11</v>
      </c>
      <c r="O28" s="52">
        <f t="shared" si="8"/>
        <v>60499.560000000005</v>
      </c>
      <c r="P28" s="56">
        <f t="shared" si="2"/>
        <v>10</v>
      </c>
      <c r="Q28" s="52">
        <f t="shared" si="3"/>
        <v>42786.38</v>
      </c>
      <c r="R28" s="52">
        <f t="shared" si="4"/>
        <v>42746.38</v>
      </c>
      <c r="S28" s="56">
        <f t="shared" si="5"/>
        <v>21</v>
      </c>
      <c r="T28" s="73">
        <f t="shared" si="9"/>
        <v>103245.94</v>
      </c>
    </row>
    <row r="29" spans="1:20" ht="8.25">
      <c r="A29" s="88" t="s">
        <v>16</v>
      </c>
      <c r="B29" s="57" t="s">
        <v>17</v>
      </c>
      <c r="C29" s="58">
        <v>23637.23</v>
      </c>
      <c r="D29" s="59">
        <v>2</v>
      </c>
      <c r="E29" s="60">
        <v>23637.23</v>
      </c>
      <c r="F29" s="51">
        <v>2</v>
      </c>
      <c r="G29" s="52">
        <v>23637.23</v>
      </c>
      <c r="H29" s="51"/>
      <c r="I29" s="52"/>
      <c r="J29" s="51"/>
      <c r="K29" s="52"/>
      <c r="L29" s="51"/>
      <c r="M29" s="52"/>
      <c r="N29" s="51">
        <f t="shared" si="7"/>
        <v>2</v>
      </c>
      <c r="O29" s="52">
        <f t="shared" si="8"/>
        <v>23637.23</v>
      </c>
      <c r="P29" s="56">
        <f t="shared" si="2"/>
        <v>0</v>
      </c>
      <c r="Q29" s="52">
        <f t="shared" si="3"/>
        <v>0</v>
      </c>
      <c r="R29" s="52">
        <f t="shared" si="4"/>
        <v>0</v>
      </c>
      <c r="S29" s="56">
        <f t="shared" si="5"/>
        <v>2</v>
      </c>
      <c r="T29" s="73">
        <f t="shared" si="9"/>
        <v>23637.23</v>
      </c>
    </row>
    <row r="30" spans="1:20" ht="8.25">
      <c r="A30" s="88" t="s">
        <v>18</v>
      </c>
      <c r="B30" s="57" t="s">
        <v>19</v>
      </c>
      <c r="C30" s="58">
        <v>537469.11</v>
      </c>
      <c r="D30" s="59">
        <v>13</v>
      </c>
      <c r="E30" s="60">
        <v>540520.58</v>
      </c>
      <c r="F30" s="51">
        <v>11</v>
      </c>
      <c r="G30" s="52">
        <v>503567.9</v>
      </c>
      <c r="H30" s="51"/>
      <c r="I30" s="52"/>
      <c r="J30" s="51">
        <v>1</v>
      </c>
      <c r="K30" s="52">
        <v>14352.51</v>
      </c>
      <c r="L30" s="51"/>
      <c r="M30" s="52"/>
      <c r="N30" s="51">
        <f t="shared" si="7"/>
        <v>10</v>
      </c>
      <c r="O30" s="52">
        <f t="shared" si="8"/>
        <v>489215.39</v>
      </c>
      <c r="P30" s="56">
        <f t="shared" si="2"/>
        <v>3</v>
      </c>
      <c r="Q30" s="52">
        <f t="shared" si="3"/>
        <v>51305.189999999944</v>
      </c>
      <c r="R30" s="52">
        <f t="shared" si="4"/>
        <v>48253.71999999997</v>
      </c>
      <c r="S30" s="56">
        <f t="shared" si="5"/>
        <v>13</v>
      </c>
      <c r="T30" s="73">
        <f t="shared" si="9"/>
        <v>537469.11</v>
      </c>
    </row>
    <row r="31" spans="1:20" ht="8.25">
      <c r="A31" s="88" t="s">
        <v>53</v>
      </c>
      <c r="B31" s="57" t="s">
        <v>54</v>
      </c>
      <c r="C31" s="58">
        <v>2287.53</v>
      </c>
      <c r="D31" s="59">
        <v>1</v>
      </c>
      <c r="E31" s="60">
        <v>2287.53</v>
      </c>
      <c r="F31" s="51">
        <v>1</v>
      </c>
      <c r="G31" s="52">
        <v>2287.53</v>
      </c>
      <c r="H31" s="51"/>
      <c r="I31" s="52"/>
      <c r="J31" s="51"/>
      <c r="K31" s="52"/>
      <c r="L31" s="51"/>
      <c r="M31" s="52"/>
      <c r="N31" s="51">
        <f t="shared" si="7"/>
        <v>1</v>
      </c>
      <c r="O31" s="52">
        <f t="shared" si="8"/>
        <v>2287.53</v>
      </c>
      <c r="P31" s="56">
        <f t="shared" si="2"/>
        <v>0</v>
      </c>
      <c r="Q31" s="52">
        <f t="shared" si="3"/>
        <v>0</v>
      </c>
      <c r="R31" s="52">
        <f t="shared" si="4"/>
        <v>0</v>
      </c>
      <c r="S31" s="56">
        <f t="shared" si="5"/>
        <v>1</v>
      </c>
      <c r="T31" s="73">
        <f t="shared" si="9"/>
        <v>2287.53</v>
      </c>
    </row>
    <row r="32" spans="1:20" ht="8.25">
      <c r="A32" s="88" t="s">
        <v>55</v>
      </c>
      <c r="B32" s="57" t="s">
        <v>21</v>
      </c>
      <c r="C32" s="58">
        <v>14765.87</v>
      </c>
      <c r="D32" s="59">
        <v>1</v>
      </c>
      <c r="E32" s="60">
        <v>10197.83</v>
      </c>
      <c r="F32" s="51">
        <v>1</v>
      </c>
      <c r="G32" s="52">
        <v>10197.83</v>
      </c>
      <c r="H32" s="51"/>
      <c r="I32" s="52"/>
      <c r="J32" s="51"/>
      <c r="K32" s="52"/>
      <c r="L32" s="51"/>
      <c r="M32" s="52"/>
      <c r="N32" s="51">
        <f t="shared" si="7"/>
        <v>1</v>
      </c>
      <c r="O32" s="52">
        <f t="shared" si="8"/>
        <v>10197.83</v>
      </c>
      <c r="P32" s="56">
        <f t="shared" si="2"/>
        <v>0</v>
      </c>
      <c r="Q32" s="52">
        <f t="shared" si="3"/>
        <v>0</v>
      </c>
      <c r="R32" s="52">
        <f t="shared" si="4"/>
        <v>4568.040000000001</v>
      </c>
      <c r="S32" s="56">
        <f t="shared" si="5"/>
        <v>1</v>
      </c>
      <c r="T32" s="73">
        <f t="shared" si="9"/>
        <v>14765.87</v>
      </c>
    </row>
    <row r="33" spans="1:20" ht="8.25">
      <c r="A33" s="88" t="s">
        <v>56</v>
      </c>
      <c r="B33" s="57" t="s">
        <v>57</v>
      </c>
      <c r="C33" s="58">
        <v>241537.25</v>
      </c>
      <c r="D33" s="61">
        <v>2</v>
      </c>
      <c r="E33" s="58">
        <v>241537.25</v>
      </c>
      <c r="F33" s="51">
        <v>2</v>
      </c>
      <c r="G33" s="52">
        <v>241537.25</v>
      </c>
      <c r="H33" s="51"/>
      <c r="I33" s="52"/>
      <c r="J33" s="51">
        <v>1</v>
      </c>
      <c r="K33" s="52">
        <v>23000</v>
      </c>
      <c r="L33" s="51"/>
      <c r="M33" s="52"/>
      <c r="N33" s="51">
        <f t="shared" si="7"/>
        <v>1</v>
      </c>
      <c r="O33" s="52">
        <f t="shared" si="8"/>
        <v>218537.25</v>
      </c>
      <c r="P33" s="56">
        <f t="shared" si="2"/>
        <v>1</v>
      </c>
      <c r="Q33" s="52">
        <f t="shared" si="3"/>
        <v>23000</v>
      </c>
      <c r="R33" s="52">
        <f t="shared" si="4"/>
        <v>23000</v>
      </c>
      <c r="S33" s="56">
        <f t="shared" si="5"/>
        <v>2</v>
      </c>
      <c r="T33" s="73">
        <f t="shared" si="9"/>
        <v>241537.25</v>
      </c>
    </row>
    <row r="34" spans="1:20" ht="8.25">
      <c r="A34" s="88" t="s">
        <v>25</v>
      </c>
      <c r="B34" s="57" t="s">
        <v>27</v>
      </c>
      <c r="C34" s="58">
        <v>45388.2</v>
      </c>
      <c r="D34" s="61">
        <v>4</v>
      </c>
      <c r="E34" s="58">
        <v>109448.29</v>
      </c>
      <c r="F34" s="51">
        <v>3</v>
      </c>
      <c r="G34" s="52">
        <v>64060.09</v>
      </c>
      <c r="H34" s="51"/>
      <c r="I34" s="52"/>
      <c r="J34" s="51">
        <v>1</v>
      </c>
      <c r="K34" s="52">
        <v>4042.0938</v>
      </c>
      <c r="L34" s="51"/>
      <c r="M34" s="52"/>
      <c r="N34" s="51">
        <f t="shared" si="7"/>
        <v>2</v>
      </c>
      <c r="O34" s="52">
        <f t="shared" si="8"/>
        <v>60017.996199999994</v>
      </c>
      <c r="P34" s="56">
        <f t="shared" si="2"/>
        <v>2</v>
      </c>
      <c r="Q34" s="52">
        <f t="shared" si="3"/>
        <v>49430.2938</v>
      </c>
      <c r="R34" s="52">
        <f t="shared" si="4"/>
        <v>-14629.796199999997</v>
      </c>
      <c r="S34" s="56">
        <f t="shared" si="5"/>
        <v>4</v>
      </c>
      <c r="T34" s="73">
        <f t="shared" si="9"/>
        <v>45388.2</v>
      </c>
    </row>
    <row r="35" spans="1:20" ht="8.25">
      <c r="A35" s="88" t="s">
        <v>28</v>
      </c>
      <c r="B35" s="57" t="s">
        <v>29</v>
      </c>
      <c r="C35" s="58">
        <v>2428003.28</v>
      </c>
      <c r="D35" s="61">
        <v>19</v>
      </c>
      <c r="E35" s="58">
        <v>2428003.28</v>
      </c>
      <c r="F35" s="51">
        <v>12</v>
      </c>
      <c r="G35" s="52">
        <v>2030459</v>
      </c>
      <c r="H35" s="51"/>
      <c r="I35" s="52"/>
      <c r="J35" s="51">
        <v>2</v>
      </c>
      <c r="K35" s="52">
        <v>188463.19</v>
      </c>
      <c r="L35" s="51"/>
      <c r="M35" s="52"/>
      <c r="N35" s="51">
        <f t="shared" si="7"/>
        <v>10</v>
      </c>
      <c r="O35" s="52">
        <f t="shared" si="8"/>
        <v>1841995.81</v>
      </c>
      <c r="P35" s="56">
        <f t="shared" si="2"/>
        <v>9</v>
      </c>
      <c r="Q35" s="52">
        <f t="shared" si="3"/>
        <v>586007.4699999997</v>
      </c>
      <c r="R35" s="52">
        <f t="shared" si="4"/>
        <v>586007.4699999997</v>
      </c>
      <c r="S35" s="56">
        <f t="shared" si="5"/>
        <v>19</v>
      </c>
      <c r="T35" s="73">
        <f t="shared" si="9"/>
        <v>2428003.28</v>
      </c>
    </row>
    <row r="36" spans="1:20" ht="8.25">
      <c r="A36" s="88" t="s">
        <v>30</v>
      </c>
      <c r="B36" s="57" t="s">
        <v>31</v>
      </c>
      <c r="C36" s="58">
        <v>2046545.49</v>
      </c>
      <c r="D36" s="61">
        <v>17</v>
      </c>
      <c r="E36" s="58">
        <v>1788386.93</v>
      </c>
      <c r="F36" s="51">
        <v>7</v>
      </c>
      <c r="G36" s="52">
        <v>1304204.73</v>
      </c>
      <c r="H36" s="51"/>
      <c r="I36" s="52"/>
      <c r="J36" s="51">
        <v>4</v>
      </c>
      <c r="K36" s="52">
        <v>819000</v>
      </c>
      <c r="L36" s="51"/>
      <c r="M36" s="52"/>
      <c r="N36" s="51">
        <f t="shared" si="7"/>
        <v>3</v>
      </c>
      <c r="O36" s="52">
        <f t="shared" si="8"/>
        <v>485204.73</v>
      </c>
      <c r="P36" s="56">
        <f t="shared" si="2"/>
        <v>14</v>
      </c>
      <c r="Q36" s="52">
        <f t="shared" si="3"/>
        <v>1303182.2</v>
      </c>
      <c r="R36" s="52">
        <f t="shared" si="4"/>
        <v>1561340.76</v>
      </c>
      <c r="S36" s="56">
        <f t="shared" si="5"/>
        <v>17</v>
      </c>
      <c r="T36" s="73">
        <f t="shared" si="9"/>
        <v>2046545.49</v>
      </c>
    </row>
    <row r="37" spans="1:20" ht="8.25">
      <c r="A37" s="88" t="s">
        <v>58</v>
      </c>
      <c r="B37" s="57" t="s">
        <v>59</v>
      </c>
      <c r="C37" s="58">
        <v>50928</v>
      </c>
      <c r="D37" s="61">
        <v>1</v>
      </c>
      <c r="E37" s="58">
        <v>50928</v>
      </c>
      <c r="F37" s="51">
        <v>1</v>
      </c>
      <c r="G37" s="52">
        <v>50928</v>
      </c>
      <c r="H37" s="51"/>
      <c r="I37" s="52"/>
      <c r="J37" s="51"/>
      <c r="K37" s="52"/>
      <c r="L37" s="51"/>
      <c r="M37" s="52"/>
      <c r="N37" s="51">
        <f t="shared" si="7"/>
        <v>1</v>
      </c>
      <c r="O37" s="52">
        <f t="shared" si="8"/>
        <v>50928</v>
      </c>
      <c r="P37" s="56">
        <f t="shared" si="2"/>
        <v>0</v>
      </c>
      <c r="Q37" s="52">
        <f t="shared" si="3"/>
        <v>0</v>
      </c>
      <c r="R37" s="52">
        <f t="shared" si="4"/>
        <v>0</v>
      </c>
      <c r="S37" s="56">
        <f t="shared" si="5"/>
        <v>1</v>
      </c>
      <c r="T37" s="73">
        <f t="shared" si="9"/>
        <v>50928</v>
      </c>
    </row>
    <row r="38" spans="1:20" ht="8.25">
      <c r="A38" s="88" t="s">
        <v>34</v>
      </c>
      <c r="B38" s="57" t="s">
        <v>35</v>
      </c>
      <c r="C38" s="58">
        <v>159546.73</v>
      </c>
      <c r="D38" s="61">
        <v>405</v>
      </c>
      <c r="E38" s="58">
        <v>156745.77</v>
      </c>
      <c r="F38" s="51">
        <v>0</v>
      </c>
      <c r="G38" s="52">
        <v>0</v>
      </c>
      <c r="H38" s="51"/>
      <c r="I38" s="52"/>
      <c r="J38" s="51"/>
      <c r="K38" s="52"/>
      <c r="L38" s="51"/>
      <c r="M38" s="52"/>
      <c r="N38" s="51">
        <f t="shared" si="7"/>
        <v>0</v>
      </c>
      <c r="O38" s="52">
        <f t="shared" si="8"/>
        <v>0</v>
      </c>
      <c r="P38" s="56">
        <f t="shared" si="2"/>
        <v>405</v>
      </c>
      <c r="Q38" s="52">
        <f t="shared" si="3"/>
        <v>156745.77</v>
      </c>
      <c r="R38" s="52">
        <f t="shared" si="4"/>
        <v>159546.73</v>
      </c>
      <c r="S38" s="56">
        <f t="shared" si="5"/>
        <v>405</v>
      </c>
      <c r="T38" s="73">
        <f t="shared" si="9"/>
        <v>159546.73</v>
      </c>
    </row>
    <row r="39" spans="1:20" ht="8.25">
      <c r="A39" s="88" t="s">
        <v>60</v>
      </c>
      <c r="B39" s="57" t="s">
        <v>61</v>
      </c>
      <c r="C39" s="58">
        <v>160079.6</v>
      </c>
      <c r="D39" s="61">
        <v>3</v>
      </c>
      <c r="E39" s="58">
        <v>160079.6</v>
      </c>
      <c r="F39" s="51">
        <v>3</v>
      </c>
      <c r="G39" s="52">
        <v>160079.6</v>
      </c>
      <c r="H39" s="51"/>
      <c r="I39" s="52"/>
      <c r="J39" s="51"/>
      <c r="K39" s="52"/>
      <c r="L39" s="51"/>
      <c r="M39" s="52"/>
      <c r="N39" s="51">
        <f t="shared" si="7"/>
        <v>3</v>
      </c>
      <c r="O39" s="52">
        <f t="shared" si="8"/>
        <v>160079.6</v>
      </c>
      <c r="P39" s="56">
        <f t="shared" si="2"/>
        <v>0</v>
      </c>
      <c r="Q39" s="52">
        <f t="shared" si="3"/>
        <v>0</v>
      </c>
      <c r="R39" s="52">
        <f t="shared" si="4"/>
        <v>0</v>
      </c>
      <c r="S39" s="56">
        <f t="shared" si="5"/>
        <v>3</v>
      </c>
      <c r="T39" s="73">
        <f t="shared" si="9"/>
        <v>160079.6</v>
      </c>
    </row>
    <row r="40" spans="1:20" ht="8.25">
      <c r="A40" s="88" t="s">
        <v>62</v>
      </c>
      <c r="B40" s="57" t="s">
        <v>63</v>
      </c>
      <c r="C40" s="58">
        <v>14503.02</v>
      </c>
      <c r="D40" s="61">
        <v>7</v>
      </c>
      <c r="E40" s="58">
        <v>14503.02</v>
      </c>
      <c r="F40" s="51">
        <v>4</v>
      </c>
      <c r="G40" s="52">
        <v>991.82</v>
      </c>
      <c r="H40" s="51"/>
      <c r="I40" s="52"/>
      <c r="J40" s="51"/>
      <c r="K40" s="52"/>
      <c r="L40" s="51"/>
      <c r="M40" s="52"/>
      <c r="N40" s="51">
        <f t="shared" si="7"/>
        <v>4</v>
      </c>
      <c r="O40" s="52">
        <f t="shared" si="8"/>
        <v>991.82</v>
      </c>
      <c r="P40" s="56">
        <f t="shared" si="2"/>
        <v>3</v>
      </c>
      <c r="Q40" s="52">
        <f t="shared" si="3"/>
        <v>13511.2</v>
      </c>
      <c r="R40" s="52">
        <f t="shared" si="4"/>
        <v>13511.2</v>
      </c>
      <c r="S40" s="56">
        <f t="shared" si="5"/>
        <v>7</v>
      </c>
      <c r="T40" s="73">
        <f t="shared" si="9"/>
        <v>14503.02</v>
      </c>
    </row>
    <row r="41" spans="1:20" ht="8.25">
      <c r="A41" s="88" t="s">
        <v>64</v>
      </c>
      <c r="B41" s="57" t="s">
        <v>65</v>
      </c>
      <c r="C41" s="58">
        <v>1223.47</v>
      </c>
      <c r="D41" s="61">
        <v>3</v>
      </c>
      <c r="E41" s="58">
        <v>286.95</v>
      </c>
      <c r="F41" s="51">
        <v>2</v>
      </c>
      <c r="G41" s="52">
        <v>286.95</v>
      </c>
      <c r="H41" s="51"/>
      <c r="I41" s="52"/>
      <c r="J41" s="51"/>
      <c r="K41" s="52"/>
      <c r="L41" s="51"/>
      <c r="M41" s="52"/>
      <c r="N41" s="51">
        <f t="shared" si="7"/>
        <v>2</v>
      </c>
      <c r="O41" s="52">
        <f t="shared" si="8"/>
        <v>286.95</v>
      </c>
      <c r="P41" s="56">
        <f t="shared" si="2"/>
        <v>1</v>
      </c>
      <c r="Q41" s="52">
        <f t="shared" si="3"/>
        <v>0</v>
      </c>
      <c r="R41" s="52">
        <f t="shared" si="4"/>
        <v>936.52</v>
      </c>
      <c r="S41" s="56">
        <f t="shared" si="5"/>
        <v>3</v>
      </c>
      <c r="T41" s="73">
        <f t="shared" si="9"/>
        <v>1223.47</v>
      </c>
    </row>
    <row r="42" spans="1:20" ht="8.25">
      <c r="A42" s="88" t="s">
        <v>66</v>
      </c>
      <c r="B42" s="57" t="s">
        <v>67</v>
      </c>
      <c r="C42" s="58">
        <v>2152462.42</v>
      </c>
      <c r="D42" s="61">
        <v>8</v>
      </c>
      <c r="E42" s="58">
        <v>2152462.42</v>
      </c>
      <c r="F42" s="51">
        <v>5</v>
      </c>
      <c r="G42" s="52">
        <v>130222.42</v>
      </c>
      <c r="H42" s="51"/>
      <c r="I42" s="52"/>
      <c r="J42" s="51"/>
      <c r="K42" s="52"/>
      <c r="L42" s="51"/>
      <c r="M42" s="52"/>
      <c r="N42" s="51">
        <f t="shared" si="7"/>
        <v>5</v>
      </c>
      <c r="O42" s="52">
        <f t="shared" si="8"/>
        <v>130222.42</v>
      </c>
      <c r="P42" s="56">
        <f t="shared" si="2"/>
        <v>3</v>
      </c>
      <c r="Q42" s="52">
        <f t="shared" si="3"/>
        <v>2022240</v>
      </c>
      <c r="R42" s="52">
        <f t="shared" si="4"/>
        <v>2022240</v>
      </c>
      <c r="S42" s="56">
        <f t="shared" si="5"/>
        <v>8</v>
      </c>
      <c r="T42" s="73">
        <f t="shared" si="9"/>
        <v>2152462.42</v>
      </c>
    </row>
    <row r="43" spans="1:20" ht="8.25">
      <c r="A43" s="88" t="s">
        <v>68</v>
      </c>
      <c r="B43" s="57" t="s">
        <v>69</v>
      </c>
      <c r="C43" s="58">
        <v>181305.41</v>
      </c>
      <c r="D43" s="61">
        <v>9</v>
      </c>
      <c r="E43" s="58">
        <v>181305.41</v>
      </c>
      <c r="F43" s="51">
        <v>8</v>
      </c>
      <c r="G43" s="52">
        <v>180027.81</v>
      </c>
      <c r="H43" s="51">
        <v>2</v>
      </c>
      <c r="I43" s="52">
        <v>326.65</v>
      </c>
      <c r="J43" s="51">
        <v>2</v>
      </c>
      <c r="K43" s="52">
        <v>10.52</v>
      </c>
      <c r="L43" s="62">
        <v>1</v>
      </c>
      <c r="M43" s="63">
        <v>2673.16</v>
      </c>
      <c r="N43" s="51">
        <f t="shared" si="7"/>
        <v>3</v>
      </c>
      <c r="O43" s="52">
        <f t="shared" si="8"/>
        <v>177017.48</v>
      </c>
      <c r="P43" s="56">
        <f t="shared" si="2"/>
        <v>6</v>
      </c>
      <c r="Q43" s="52">
        <f t="shared" si="3"/>
        <v>4287.929999999993</v>
      </c>
      <c r="R43" s="52">
        <f t="shared" si="4"/>
        <v>4287.929999999993</v>
      </c>
      <c r="S43" s="56">
        <f t="shared" si="5"/>
        <v>9</v>
      </c>
      <c r="T43" s="73">
        <f t="shared" si="9"/>
        <v>181305.41</v>
      </c>
    </row>
    <row r="44" spans="1:20" ht="9" thickBot="1">
      <c r="A44" s="89" t="s">
        <v>38</v>
      </c>
      <c r="B44" s="90" t="s">
        <v>39</v>
      </c>
      <c r="C44" s="91">
        <v>702335.73</v>
      </c>
      <c r="D44" s="92">
        <v>46</v>
      </c>
      <c r="E44" s="91">
        <v>704144.2</v>
      </c>
      <c r="F44" s="79">
        <v>45</v>
      </c>
      <c r="G44" s="80">
        <v>682433.99</v>
      </c>
      <c r="H44" s="79"/>
      <c r="I44" s="80"/>
      <c r="J44" s="79">
        <v>1</v>
      </c>
      <c r="K44" s="80">
        <v>455.4</v>
      </c>
      <c r="L44" s="79"/>
      <c r="M44" s="80"/>
      <c r="N44" s="79">
        <f t="shared" si="7"/>
        <v>44</v>
      </c>
      <c r="O44" s="80">
        <f t="shared" si="8"/>
        <v>681978.59</v>
      </c>
      <c r="P44" s="81">
        <f t="shared" si="2"/>
        <v>2</v>
      </c>
      <c r="Q44" s="80">
        <f t="shared" si="3"/>
        <v>22165.609999999986</v>
      </c>
      <c r="R44" s="80">
        <f t="shared" si="4"/>
        <v>20357.140000000014</v>
      </c>
      <c r="S44" s="81">
        <f t="shared" si="5"/>
        <v>46</v>
      </c>
      <c r="T44" s="82">
        <f t="shared" si="9"/>
        <v>702335.73</v>
      </c>
    </row>
    <row r="45" spans="1:20" ht="9" thickBot="1">
      <c r="A45" s="83"/>
      <c r="B45" s="84"/>
      <c r="C45" s="85"/>
      <c r="D45" s="84"/>
      <c r="E45" s="85"/>
      <c r="F45" s="84"/>
      <c r="G45" s="85"/>
      <c r="H45" s="84"/>
      <c r="I45" s="85"/>
      <c r="J45" s="84"/>
      <c r="K45" s="85"/>
      <c r="L45" s="84"/>
      <c r="M45" s="85"/>
      <c r="N45" s="84"/>
      <c r="O45" s="85"/>
      <c r="P45" s="86"/>
      <c r="Q45" s="85"/>
      <c r="R45" s="85"/>
      <c r="S45" s="86"/>
      <c r="T45" s="85"/>
    </row>
    <row r="46" spans="1:20" ht="8.25">
      <c r="A46" s="68" t="s">
        <v>175</v>
      </c>
      <c r="B46" s="69"/>
      <c r="C46" s="70"/>
      <c r="D46" s="69"/>
      <c r="E46" s="70"/>
      <c r="F46" s="69"/>
      <c r="G46" s="70"/>
      <c r="H46" s="69"/>
      <c r="I46" s="70"/>
      <c r="J46" s="69"/>
      <c r="K46" s="70"/>
      <c r="L46" s="69"/>
      <c r="M46" s="70"/>
      <c r="N46" s="69"/>
      <c r="O46" s="70"/>
      <c r="P46" s="87"/>
      <c r="Q46" s="70"/>
      <c r="R46" s="70"/>
      <c r="S46" s="87"/>
      <c r="T46" s="71"/>
    </row>
    <row r="47" spans="1:20" ht="8.25">
      <c r="A47" s="93" t="s">
        <v>70</v>
      </c>
      <c r="B47" s="64" t="s">
        <v>71</v>
      </c>
      <c r="C47" s="65">
        <v>12.48</v>
      </c>
      <c r="D47" s="64">
        <v>1</v>
      </c>
      <c r="E47" s="65">
        <v>12.48</v>
      </c>
      <c r="F47" s="51">
        <v>0</v>
      </c>
      <c r="G47" s="52">
        <v>0</v>
      </c>
      <c r="H47" s="51"/>
      <c r="I47" s="52"/>
      <c r="J47" s="51"/>
      <c r="K47" s="52"/>
      <c r="L47" s="51"/>
      <c r="M47" s="52"/>
      <c r="N47" s="51">
        <f t="shared" si="7"/>
        <v>0</v>
      </c>
      <c r="O47" s="52">
        <f t="shared" si="8"/>
        <v>0</v>
      </c>
      <c r="P47" s="56">
        <f t="shared" si="2"/>
        <v>1</v>
      </c>
      <c r="Q47" s="52">
        <f t="shared" si="3"/>
        <v>12.48</v>
      </c>
      <c r="R47" s="52">
        <f t="shared" si="4"/>
        <v>12.48</v>
      </c>
      <c r="S47" s="56">
        <f t="shared" si="5"/>
        <v>1</v>
      </c>
      <c r="T47" s="73">
        <f>+O47+R47</f>
        <v>12.48</v>
      </c>
    </row>
    <row r="48" spans="1:20" ht="8.25">
      <c r="A48" s="93" t="s">
        <v>10</v>
      </c>
      <c r="B48" s="64" t="s">
        <v>11</v>
      </c>
      <c r="C48" s="65">
        <v>35002.99</v>
      </c>
      <c r="D48" s="64">
        <v>5</v>
      </c>
      <c r="E48" s="65">
        <v>35002.99</v>
      </c>
      <c r="F48" s="51">
        <v>3</v>
      </c>
      <c r="G48" s="52">
        <v>34454.42</v>
      </c>
      <c r="H48" s="51">
        <v>3</v>
      </c>
      <c r="I48" s="52">
        <v>34454.42</v>
      </c>
      <c r="J48" s="51"/>
      <c r="K48" s="52"/>
      <c r="L48" s="51"/>
      <c r="M48" s="52"/>
      <c r="N48" s="51">
        <f t="shared" si="7"/>
        <v>0</v>
      </c>
      <c r="O48" s="52">
        <f t="shared" si="8"/>
        <v>0</v>
      </c>
      <c r="P48" s="56">
        <f t="shared" si="2"/>
        <v>5</v>
      </c>
      <c r="Q48" s="52">
        <f t="shared" si="3"/>
        <v>35002.99</v>
      </c>
      <c r="R48" s="52">
        <f t="shared" si="4"/>
        <v>35002.99</v>
      </c>
      <c r="S48" s="56">
        <f t="shared" si="5"/>
        <v>5</v>
      </c>
      <c r="T48" s="73">
        <f aca="true" t="shared" si="10" ref="T48:T70">+O48+R48</f>
        <v>35002.99</v>
      </c>
    </row>
    <row r="49" spans="1:20" ht="8.25">
      <c r="A49" s="93" t="s">
        <v>12</v>
      </c>
      <c r="B49" s="64" t="s">
        <v>13</v>
      </c>
      <c r="C49" s="65">
        <v>275.63</v>
      </c>
      <c r="D49" s="64">
        <v>1</v>
      </c>
      <c r="E49" s="65">
        <v>275.63</v>
      </c>
      <c r="F49" s="51">
        <v>0</v>
      </c>
      <c r="G49" s="52">
        <v>0</v>
      </c>
      <c r="H49" s="51"/>
      <c r="I49" s="52"/>
      <c r="J49" s="51"/>
      <c r="K49" s="52"/>
      <c r="L49" s="51"/>
      <c r="M49" s="52"/>
      <c r="N49" s="51">
        <f t="shared" si="7"/>
        <v>0</v>
      </c>
      <c r="O49" s="52">
        <f t="shared" si="8"/>
        <v>0</v>
      </c>
      <c r="P49" s="56">
        <f t="shared" si="2"/>
        <v>1</v>
      </c>
      <c r="Q49" s="52">
        <f t="shared" si="3"/>
        <v>275.63</v>
      </c>
      <c r="R49" s="52">
        <f t="shared" si="4"/>
        <v>275.63</v>
      </c>
      <c r="S49" s="56">
        <f t="shared" si="5"/>
        <v>1</v>
      </c>
      <c r="T49" s="73">
        <f t="shared" si="10"/>
        <v>275.63</v>
      </c>
    </row>
    <row r="50" spans="1:20" ht="8.25">
      <c r="A50" s="93" t="s">
        <v>14</v>
      </c>
      <c r="B50" s="64" t="s">
        <v>15</v>
      </c>
      <c r="C50" s="65">
        <v>11361158.300000003</v>
      </c>
      <c r="D50" s="64">
        <v>282</v>
      </c>
      <c r="E50" s="65">
        <v>11361158.299999993</v>
      </c>
      <c r="F50" s="51">
        <v>240</v>
      </c>
      <c r="G50" s="52">
        <v>11021056.16</v>
      </c>
      <c r="H50" s="51">
        <v>71</v>
      </c>
      <c r="I50" s="52">
        <v>2143341.49</v>
      </c>
      <c r="J50" s="51">
        <v>12</v>
      </c>
      <c r="K50" s="52">
        <v>1523542.12</v>
      </c>
      <c r="L50" s="51">
        <v>21</v>
      </c>
      <c r="M50" s="52">
        <v>2736536.14</v>
      </c>
      <c r="N50" s="51">
        <f t="shared" si="7"/>
        <v>136</v>
      </c>
      <c r="O50" s="52">
        <f t="shared" si="8"/>
        <v>4617636.41</v>
      </c>
      <c r="P50" s="56">
        <f t="shared" si="2"/>
        <v>146</v>
      </c>
      <c r="Q50" s="52">
        <f t="shared" si="3"/>
        <v>6743521.889999993</v>
      </c>
      <c r="R50" s="52">
        <f t="shared" si="4"/>
        <v>6743521.890000002</v>
      </c>
      <c r="S50" s="56">
        <f t="shared" si="5"/>
        <v>282</v>
      </c>
      <c r="T50" s="73">
        <f t="shared" si="10"/>
        <v>11361158.300000003</v>
      </c>
    </row>
    <row r="51" spans="1:20" ht="8.25">
      <c r="A51" s="93" t="s">
        <v>16</v>
      </c>
      <c r="B51" s="64" t="s">
        <v>17</v>
      </c>
      <c r="C51" s="65">
        <v>2448440.8</v>
      </c>
      <c r="D51" s="64">
        <v>27</v>
      </c>
      <c r="E51" s="65">
        <v>2448440.8</v>
      </c>
      <c r="F51" s="51">
        <v>27</v>
      </c>
      <c r="G51" s="52">
        <v>2448440.8</v>
      </c>
      <c r="H51" s="51">
        <v>5</v>
      </c>
      <c r="I51" s="52">
        <v>59761.41</v>
      </c>
      <c r="J51" s="51">
        <v>2</v>
      </c>
      <c r="K51" s="52">
        <v>4991.37456</v>
      </c>
      <c r="L51" s="51">
        <v>12</v>
      </c>
      <c r="M51" s="52">
        <v>1679020.59</v>
      </c>
      <c r="N51" s="51">
        <f t="shared" si="7"/>
        <v>8</v>
      </c>
      <c r="O51" s="52">
        <f t="shared" si="8"/>
        <v>704667.4254399997</v>
      </c>
      <c r="P51" s="56">
        <f t="shared" si="2"/>
        <v>19</v>
      </c>
      <c r="Q51" s="52">
        <f t="shared" si="3"/>
        <v>1743773.3745600001</v>
      </c>
      <c r="R51" s="52">
        <f t="shared" si="4"/>
        <v>1743773.3745600001</v>
      </c>
      <c r="S51" s="56">
        <f t="shared" si="5"/>
        <v>27</v>
      </c>
      <c r="T51" s="73">
        <f t="shared" si="10"/>
        <v>2448440.8</v>
      </c>
    </row>
    <row r="52" spans="1:20" ht="8.25">
      <c r="A52" s="93" t="s">
        <v>18</v>
      </c>
      <c r="B52" s="64" t="s">
        <v>19</v>
      </c>
      <c r="C52" s="65">
        <v>13712645.17</v>
      </c>
      <c r="D52" s="64">
        <v>180</v>
      </c>
      <c r="E52" s="65">
        <v>13712645.169999998</v>
      </c>
      <c r="F52" s="51">
        <v>172</v>
      </c>
      <c r="G52" s="52">
        <v>13638967</v>
      </c>
      <c r="H52" s="51">
        <v>8</v>
      </c>
      <c r="I52" s="52">
        <v>264484.1</v>
      </c>
      <c r="J52" s="51">
        <v>70</v>
      </c>
      <c r="K52" s="52">
        <v>823685.36</v>
      </c>
      <c r="L52" s="51">
        <v>60</v>
      </c>
      <c r="M52" s="52">
        <v>9106946.600000001</v>
      </c>
      <c r="N52" s="51">
        <f t="shared" si="7"/>
        <v>34</v>
      </c>
      <c r="O52" s="52">
        <f t="shared" si="8"/>
        <v>3443850.9399999976</v>
      </c>
      <c r="P52" s="56">
        <f t="shared" si="2"/>
        <v>146</v>
      </c>
      <c r="Q52" s="52">
        <f t="shared" si="3"/>
        <v>10268794.23</v>
      </c>
      <c r="R52" s="52">
        <f t="shared" si="4"/>
        <v>10268794.230000002</v>
      </c>
      <c r="S52" s="56">
        <f t="shared" si="5"/>
        <v>180</v>
      </c>
      <c r="T52" s="73">
        <f t="shared" si="10"/>
        <v>13712645.17</v>
      </c>
    </row>
    <row r="53" spans="1:20" ht="8.25">
      <c r="A53" s="93" t="s">
        <v>55</v>
      </c>
      <c r="B53" s="64" t="s">
        <v>21</v>
      </c>
      <c r="C53" s="65">
        <v>17536.5</v>
      </c>
      <c r="D53" s="64">
        <v>1</v>
      </c>
      <c r="E53" s="65">
        <v>17536.5</v>
      </c>
      <c r="F53" s="51">
        <v>1</v>
      </c>
      <c r="G53" s="52">
        <v>17536.5</v>
      </c>
      <c r="H53" s="51"/>
      <c r="I53" s="52"/>
      <c r="J53" s="51"/>
      <c r="K53" s="52"/>
      <c r="L53" s="51"/>
      <c r="M53" s="52"/>
      <c r="N53" s="51">
        <f t="shared" si="7"/>
        <v>1</v>
      </c>
      <c r="O53" s="52">
        <f t="shared" si="8"/>
        <v>17536.5</v>
      </c>
      <c r="P53" s="56">
        <f t="shared" si="2"/>
        <v>0</v>
      </c>
      <c r="Q53" s="52">
        <f t="shared" si="3"/>
        <v>0</v>
      </c>
      <c r="R53" s="52">
        <f t="shared" si="4"/>
        <v>0</v>
      </c>
      <c r="S53" s="56">
        <f t="shared" si="5"/>
        <v>1</v>
      </c>
      <c r="T53" s="73">
        <f t="shared" si="10"/>
        <v>17536.5</v>
      </c>
    </row>
    <row r="54" spans="1:20" ht="8.25">
      <c r="A54" s="93" t="s">
        <v>72</v>
      </c>
      <c r="B54" s="64" t="s">
        <v>73</v>
      </c>
      <c r="C54" s="65">
        <v>1930.74</v>
      </c>
      <c r="D54" s="64">
        <v>8</v>
      </c>
      <c r="E54" s="65">
        <v>1930.74</v>
      </c>
      <c r="F54" s="51">
        <v>8</v>
      </c>
      <c r="G54" s="52">
        <v>1930.74</v>
      </c>
      <c r="H54" s="51"/>
      <c r="I54" s="52"/>
      <c r="J54" s="51"/>
      <c r="K54" s="52"/>
      <c r="L54" s="51"/>
      <c r="M54" s="52"/>
      <c r="N54" s="51">
        <f t="shared" si="7"/>
        <v>8</v>
      </c>
      <c r="O54" s="52">
        <f t="shared" si="8"/>
        <v>1930.74</v>
      </c>
      <c r="P54" s="56">
        <f t="shared" si="2"/>
        <v>0</v>
      </c>
      <c r="Q54" s="52">
        <f t="shared" si="3"/>
        <v>0</v>
      </c>
      <c r="R54" s="52">
        <f t="shared" si="4"/>
        <v>0</v>
      </c>
      <c r="S54" s="56">
        <f t="shared" si="5"/>
        <v>8</v>
      </c>
      <c r="T54" s="73">
        <f t="shared" si="10"/>
        <v>1930.74</v>
      </c>
    </row>
    <row r="55" spans="1:20" ht="8.25">
      <c r="A55" s="93" t="s">
        <v>74</v>
      </c>
      <c r="B55" s="64" t="s">
        <v>75</v>
      </c>
      <c r="C55" s="65">
        <v>3244140.82</v>
      </c>
      <c r="D55" s="64">
        <v>24</v>
      </c>
      <c r="E55" s="65">
        <v>3244140.82</v>
      </c>
      <c r="F55" s="51">
        <v>19</v>
      </c>
      <c r="G55" s="52">
        <v>3195278.14</v>
      </c>
      <c r="H55" s="51"/>
      <c r="I55" s="52"/>
      <c r="J55" s="51">
        <v>5</v>
      </c>
      <c r="K55" s="52">
        <v>602000</v>
      </c>
      <c r="L55" s="51">
        <v>4</v>
      </c>
      <c r="M55" s="52">
        <v>1554000</v>
      </c>
      <c r="N55" s="51">
        <f t="shared" si="7"/>
        <v>10</v>
      </c>
      <c r="O55" s="52">
        <f t="shared" si="8"/>
        <v>1039278.1400000001</v>
      </c>
      <c r="P55" s="56">
        <f t="shared" si="2"/>
        <v>14</v>
      </c>
      <c r="Q55" s="52">
        <f t="shared" si="3"/>
        <v>2204862.6799999997</v>
      </c>
      <c r="R55" s="52">
        <f t="shared" si="4"/>
        <v>2204862.6799999997</v>
      </c>
      <c r="S55" s="56">
        <f t="shared" si="5"/>
        <v>24</v>
      </c>
      <c r="T55" s="73">
        <f t="shared" si="10"/>
        <v>3244140.82</v>
      </c>
    </row>
    <row r="56" spans="1:20" ht="8.25">
      <c r="A56" s="93" t="s">
        <v>76</v>
      </c>
      <c r="B56" s="64" t="s">
        <v>77</v>
      </c>
      <c r="C56" s="65">
        <v>167705.21</v>
      </c>
      <c r="D56" s="64">
        <v>4</v>
      </c>
      <c r="E56" s="65">
        <v>167705.21</v>
      </c>
      <c r="F56" s="51">
        <v>3</v>
      </c>
      <c r="G56" s="52">
        <v>132705.21</v>
      </c>
      <c r="H56" s="51">
        <v>1</v>
      </c>
      <c r="I56" s="52">
        <v>91470.59</v>
      </c>
      <c r="J56" s="51"/>
      <c r="K56" s="52"/>
      <c r="L56" s="51"/>
      <c r="M56" s="52"/>
      <c r="N56" s="51">
        <f t="shared" si="7"/>
        <v>2</v>
      </c>
      <c r="O56" s="52">
        <f t="shared" si="8"/>
        <v>41234.619999999995</v>
      </c>
      <c r="P56" s="56">
        <f t="shared" si="2"/>
        <v>2</v>
      </c>
      <c r="Q56" s="52">
        <f t="shared" si="3"/>
        <v>126470.59</v>
      </c>
      <c r="R56" s="52">
        <f t="shared" si="4"/>
        <v>126470.59</v>
      </c>
      <c r="S56" s="56">
        <f t="shared" si="5"/>
        <v>4</v>
      </c>
      <c r="T56" s="73">
        <f t="shared" si="10"/>
        <v>167705.21</v>
      </c>
    </row>
    <row r="57" spans="1:20" ht="8.25">
      <c r="A57" s="93" t="s">
        <v>78</v>
      </c>
      <c r="B57" s="64" t="s">
        <v>79</v>
      </c>
      <c r="C57" s="65">
        <v>5671821.670000001</v>
      </c>
      <c r="D57" s="64">
        <v>118</v>
      </c>
      <c r="E57" s="65">
        <v>5671821.669999999</v>
      </c>
      <c r="F57" s="51">
        <v>105</v>
      </c>
      <c r="G57" s="52">
        <v>4732461.01</v>
      </c>
      <c r="H57" s="51">
        <v>16</v>
      </c>
      <c r="I57" s="52">
        <v>309831.23</v>
      </c>
      <c r="J57" s="51">
        <v>17</v>
      </c>
      <c r="K57" s="52">
        <v>20771.52</v>
      </c>
      <c r="L57" s="51">
        <v>2</v>
      </c>
      <c r="M57" s="52">
        <v>20275</v>
      </c>
      <c r="N57" s="51">
        <f t="shared" si="7"/>
        <v>70</v>
      </c>
      <c r="O57" s="52">
        <f t="shared" si="8"/>
        <v>4381583.26</v>
      </c>
      <c r="P57" s="56">
        <f t="shared" si="2"/>
        <v>48</v>
      </c>
      <c r="Q57" s="52">
        <f t="shared" si="3"/>
        <v>1290238.4099999992</v>
      </c>
      <c r="R57" s="52">
        <f t="shared" si="4"/>
        <v>1290238.410000001</v>
      </c>
      <c r="S57" s="56">
        <f t="shared" si="5"/>
        <v>118</v>
      </c>
      <c r="T57" s="73">
        <f t="shared" si="10"/>
        <v>5671821.670000001</v>
      </c>
    </row>
    <row r="58" spans="1:20" ht="8.25">
      <c r="A58" s="93" t="s">
        <v>80</v>
      </c>
      <c r="B58" s="64" t="s">
        <v>81</v>
      </c>
      <c r="C58" s="65">
        <v>154500.67</v>
      </c>
      <c r="D58" s="64">
        <v>1</v>
      </c>
      <c r="E58" s="65">
        <v>154500.67</v>
      </c>
      <c r="F58" s="51">
        <v>1</v>
      </c>
      <c r="G58" s="52">
        <v>154500.67</v>
      </c>
      <c r="H58" s="51"/>
      <c r="I58" s="52"/>
      <c r="J58" s="51"/>
      <c r="K58" s="52"/>
      <c r="L58" s="51">
        <v>1</v>
      </c>
      <c r="M58" s="52">
        <v>154500.67</v>
      </c>
      <c r="N58" s="51">
        <f t="shared" si="7"/>
        <v>0</v>
      </c>
      <c r="O58" s="52">
        <f t="shared" si="8"/>
        <v>0</v>
      </c>
      <c r="P58" s="56">
        <f t="shared" si="2"/>
        <v>1</v>
      </c>
      <c r="Q58" s="52">
        <f t="shared" si="3"/>
        <v>154500.67</v>
      </c>
      <c r="R58" s="52">
        <f t="shared" si="4"/>
        <v>154500.67</v>
      </c>
      <c r="S58" s="56">
        <f t="shared" si="5"/>
        <v>1</v>
      </c>
      <c r="T58" s="73">
        <f t="shared" si="10"/>
        <v>154500.67</v>
      </c>
    </row>
    <row r="59" spans="1:20" ht="8.25">
      <c r="A59" s="93" t="s">
        <v>82</v>
      </c>
      <c r="B59" s="64" t="s">
        <v>83</v>
      </c>
      <c r="C59" s="65">
        <v>6362890.390000001</v>
      </c>
      <c r="D59" s="64">
        <v>33</v>
      </c>
      <c r="E59" s="65">
        <v>6362890.3900000015</v>
      </c>
      <c r="F59" s="51">
        <v>33</v>
      </c>
      <c r="G59" s="52">
        <v>6362890.390000001</v>
      </c>
      <c r="H59" s="51">
        <v>6</v>
      </c>
      <c r="I59" s="52">
        <v>679724.52</v>
      </c>
      <c r="J59" s="51">
        <v>10</v>
      </c>
      <c r="K59" s="52">
        <v>1523648.26</v>
      </c>
      <c r="L59" s="51">
        <v>5</v>
      </c>
      <c r="M59" s="52">
        <v>2522770</v>
      </c>
      <c r="N59" s="51">
        <f t="shared" si="7"/>
        <v>12</v>
      </c>
      <c r="O59" s="52">
        <f t="shared" si="8"/>
        <v>1636747.6100000003</v>
      </c>
      <c r="P59" s="56">
        <f t="shared" si="2"/>
        <v>21</v>
      </c>
      <c r="Q59" s="52">
        <f t="shared" si="3"/>
        <v>4726142.780000001</v>
      </c>
      <c r="R59" s="52">
        <f t="shared" si="4"/>
        <v>4726142.78</v>
      </c>
      <c r="S59" s="56">
        <f t="shared" si="5"/>
        <v>33</v>
      </c>
      <c r="T59" s="73">
        <f t="shared" si="10"/>
        <v>6362890.390000001</v>
      </c>
    </row>
    <row r="60" spans="1:20" ht="8.25">
      <c r="A60" s="93" t="s">
        <v>84</v>
      </c>
      <c r="B60" s="64" t="s">
        <v>85</v>
      </c>
      <c r="C60" s="65">
        <v>2069.16</v>
      </c>
      <c r="D60" s="64">
        <v>13</v>
      </c>
      <c r="E60" s="65">
        <v>2069.16</v>
      </c>
      <c r="F60" s="51">
        <v>12</v>
      </c>
      <c r="G60" s="52">
        <v>2022.88</v>
      </c>
      <c r="H60" s="51"/>
      <c r="I60" s="52"/>
      <c r="J60" s="51">
        <v>1</v>
      </c>
      <c r="K60" s="52">
        <v>606.727792</v>
      </c>
      <c r="L60" s="51"/>
      <c r="M60" s="52"/>
      <c r="N60" s="51">
        <f t="shared" si="7"/>
        <v>11</v>
      </c>
      <c r="O60" s="52">
        <f t="shared" si="8"/>
        <v>1416.152208</v>
      </c>
      <c r="P60" s="56">
        <f t="shared" si="2"/>
        <v>2</v>
      </c>
      <c r="Q60" s="52">
        <f t="shared" si="3"/>
        <v>653.0077919999999</v>
      </c>
      <c r="R60" s="52">
        <f t="shared" si="4"/>
        <v>653.0077919999999</v>
      </c>
      <c r="S60" s="56">
        <f t="shared" si="5"/>
        <v>13</v>
      </c>
      <c r="T60" s="73">
        <f t="shared" si="10"/>
        <v>2069.16</v>
      </c>
    </row>
    <row r="61" spans="1:20" ht="8.25">
      <c r="A61" s="93" t="s">
        <v>86</v>
      </c>
      <c r="B61" s="64" t="s">
        <v>87</v>
      </c>
      <c r="C61" s="65">
        <v>14630.73</v>
      </c>
      <c r="D61" s="64">
        <v>1</v>
      </c>
      <c r="E61" s="65">
        <v>14630.73</v>
      </c>
      <c r="F61" s="51">
        <v>1</v>
      </c>
      <c r="G61" s="52">
        <v>14630.73</v>
      </c>
      <c r="H61" s="51"/>
      <c r="I61" s="52"/>
      <c r="J61" s="51"/>
      <c r="K61" s="52"/>
      <c r="L61" s="51"/>
      <c r="M61" s="52"/>
      <c r="N61" s="51">
        <f t="shared" si="7"/>
        <v>1</v>
      </c>
      <c r="O61" s="52">
        <f t="shared" si="8"/>
        <v>14630.73</v>
      </c>
      <c r="P61" s="56">
        <f t="shared" si="2"/>
        <v>0</v>
      </c>
      <c r="Q61" s="52">
        <f t="shared" si="3"/>
        <v>0</v>
      </c>
      <c r="R61" s="52">
        <f t="shared" si="4"/>
        <v>0</v>
      </c>
      <c r="S61" s="56">
        <f t="shared" si="5"/>
        <v>1</v>
      </c>
      <c r="T61" s="73">
        <f t="shared" si="10"/>
        <v>14630.73</v>
      </c>
    </row>
    <row r="62" spans="1:20" ht="8.25">
      <c r="A62" s="93" t="s">
        <v>23</v>
      </c>
      <c r="B62" s="64" t="s">
        <v>24</v>
      </c>
      <c r="C62" s="65">
        <v>2474146.49</v>
      </c>
      <c r="D62" s="64">
        <v>190</v>
      </c>
      <c r="E62" s="65">
        <v>2474146.49</v>
      </c>
      <c r="F62" s="51">
        <v>188</v>
      </c>
      <c r="G62" s="52">
        <v>2437437.02</v>
      </c>
      <c r="H62" s="51">
        <v>3</v>
      </c>
      <c r="I62" s="52">
        <v>135000</v>
      </c>
      <c r="J62" s="51">
        <v>52</v>
      </c>
      <c r="K62" s="52">
        <v>654235.89</v>
      </c>
      <c r="L62" s="51">
        <v>15</v>
      </c>
      <c r="M62" s="52">
        <v>322664.77</v>
      </c>
      <c r="N62" s="51">
        <f t="shared" si="7"/>
        <v>118</v>
      </c>
      <c r="O62" s="52">
        <f t="shared" si="8"/>
        <v>1325536.3599999999</v>
      </c>
      <c r="P62" s="56">
        <f t="shared" si="2"/>
        <v>72</v>
      </c>
      <c r="Q62" s="52">
        <f t="shared" si="3"/>
        <v>1148610.1300000004</v>
      </c>
      <c r="R62" s="52">
        <f t="shared" si="4"/>
        <v>1148610.1300000004</v>
      </c>
      <c r="S62" s="56">
        <f t="shared" si="5"/>
        <v>190</v>
      </c>
      <c r="T62" s="73">
        <f t="shared" si="10"/>
        <v>2474146.49</v>
      </c>
    </row>
    <row r="63" spans="1:20" ht="8.25">
      <c r="A63" s="93" t="s">
        <v>25</v>
      </c>
      <c r="B63" s="64" t="s">
        <v>27</v>
      </c>
      <c r="C63" s="65">
        <v>52550</v>
      </c>
      <c r="D63" s="64">
        <v>3</v>
      </c>
      <c r="E63" s="65">
        <v>52550</v>
      </c>
      <c r="F63" s="51">
        <v>3</v>
      </c>
      <c r="G63" s="52">
        <v>52550</v>
      </c>
      <c r="H63" s="51">
        <v>1</v>
      </c>
      <c r="I63" s="52">
        <v>36300</v>
      </c>
      <c r="J63" s="51"/>
      <c r="K63" s="52"/>
      <c r="L63" s="51"/>
      <c r="M63" s="52"/>
      <c r="N63" s="51">
        <f t="shared" si="7"/>
        <v>2</v>
      </c>
      <c r="O63" s="52">
        <f t="shared" si="8"/>
        <v>16250</v>
      </c>
      <c r="P63" s="56">
        <f t="shared" si="2"/>
        <v>1</v>
      </c>
      <c r="Q63" s="52">
        <f t="shared" si="3"/>
        <v>36300</v>
      </c>
      <c r="R63" s="52">
        <f t="shared" si="4"/>
        <v>36300</v>
      </c>
      <c r="S63" s="56">
        <f t="shared" si="5"/>
        <v>3</v>
      </c>
      <c r="T63" s="73">
        <f t="shared" si="10"/>
        <v>52550</v>
      </c>
    </row>
    <row r="64" spans="1:20" ht="8.25">
      <c r="A64" s="93" t="s">
        <v>28</v>
      </c>
      <c r="B64" s="64" t="s">
        <v>29</v>
      </c>
      <c r="C64" s="65">
        <v>649967.93</v>
      </c>
      <c r="D64" s="64">
        <v>4</v>
      </c>
      <c r="E64" s="65">
        <v>649967.93</v>
      </c>
      <c r="F64" s="51">
        <v>3</v>
      </c>
      <c r="G64" s="52">
        <v>620000</v>
      </c>
      <c r="H64" s="51">
        <v>3</v>
      </c>
      <c r="I64" s="52">
        <v>620000</v>
      </c>
      <c r="J64" s="51"/>
      <c r="K64" s="52"/>
      <c r="L64" s="51"/>
      <c r="M64" s="52"/>
      <c r="N64" s="51">
        <f t="shared" si="7"/>
        <v>0</v>
      </c>
      <c r="O64" s="52">
        <f t="shared" si="8"/>
        <v>0</v>
      </c>
      <c r="P64" s="56">
        <f t="shared" si="2"/>
        <v>4</v>
      </c>
      <c r="Q64" s="52">
        <f t="shared" si="3"/>
        <v>649967.93</v>
      </c>
      <c r="R64" s="52">
        <f t="shared" si="4"/>
        <v>649967.93</v>
      </c>
      <c r="S64" s="56">
        <f t="shared" si="5"/>
        <v>4</v>
      </c>
      <c r="T64" s="73">
        <f t="shared" si="10"/>
        <v>649967.93</v>
      </c>
    </row>
    <row r="65" spans="1:20" ht="8.25">
      <c r="A65" s="93" t="s">
        <v>30</v>
      </c>
      <c r="B65" s="64" t="s">
        <v>31</v>
      </c>
      <c r="C65" s="65">
        <v>781385.73</v>
      </c>
      <c r="D65" s="64">
        <v>21</v>
      </c>
      <c r="E65" s="65">
        <v>781385.73</v>
      </c>
      <c r="F65" s="51">
        <v>20</v>
      </c>
      <c r="G65" s="52">
        <v>761385.73</v>
      </c>
      <c r="H65" s="51">
        <v>11</v>
      </c>
      <c r="I65" s="52">
        <v>512554.27</v>
      </c>
      <c r="J65" s="51">
        <v>4</v>
      </c>
      <c r="K65" s="52">
        <v>186327.2</v>
      </c>
      <c r="L65" s="51"/>
      <c r="M65" s="52"/>
      <c r="N65" s="51">
        <f t="shared" si="7"/>
        <v>5</v>
      </c>
      <c r="O65" s="52">
        <f t="shared" si="8"/>
        <v>62504.26000000001</v>
      </c>
      <c r="P65" s="56">
        <f t="shared" si="2"/>
        <v>16</v>
      </c>
      <c r="Q65" s="52">
        <f t="shared" si="3"/>
        <v>718881.47</v>
      </c>
      <c r="R65" s="52">
        <f t="shared" si="4"/>
        <v>718881.47</v>
      </c>
      <c r="S65" s="56">
        <f t="shared" si="5"/>
        <v>21</v>
      </c>
      <c r="T65" s="73">
        <f t="shared" si="10"/>
        <v>781385.73</v>
      </c>
    </row>
    <row r="66" spans="1:20" ht="8.25">
      <c r="A66" s="93" t="s">
        <v>88</v>
      </c>
      <c r="B66" s="64" t="s">
        <v>89</v>
      </c>
      <c r="C66" s="65">
        <v>15675.57</v>
      </c>
      <c r="D66" s="64">
        <v>5</v>
      </c>
      <c r="E66" s="65">
        <v>15675.57</v>
      </c>
      <c r="F66" s="51">
        <v>2</v>
      </c>
      <c r="G66" s="52">
        <v>277.45</v>
      </c>
      <c r="H66" s="51">
        <v>2</v>
      </c>
      <c r="I66" s="52">
        <v>277.45</v>
      </c>
      <c r="J66" s="51"/>
      <c r="K66" s="52"/>
      <c r="L66" s="51"/>
      <c r="M66" s="52"/>
      <c r="N66" s="51">
        <f t="shared" si="7"/>
        <v>0</v>
      </c>
      <c r="O66" s="52">
        <f t="shared" si="8"/>
        <v>0</v>
      </c>
      <c r="P66" s="56">
        <f t="shared" si="2"/>
        <v>5</v>
      </c>
      <c r="Q66" s="52">
        <f t="shared" si="3"/>
        <v>15675.57</v>
      </c>
      <c r="R66" s="52">
        <f t="shared" si="4"/>
        <v>15675.57</v>
      </c>
      <c r="S66" s="56">
        <f t="shared" si="5"/>
        <v>5</v>
      </c>
      <c r="T66" s="73">
        <f t="shared" si="10"/>
        <v>15675.57</v>
      </c>
    </row>
    <row r="67" spans="1:20" ht="8.25">
      <c r="A67" s="93" t="s">
        <v>66</v>
      </c>
      <c r="B67" s="64" t="s">
        <v>67</v>
      </c>
      <c r="C67" s="65">
        <v>18816586.9</v>
      </c>
      <c r="D67" s="64"/>
      <c r="E67" s="65"/>
      <c r="F67" s="51"/>
      <c r="G67" s="52"/>
      <c r="H67" s="51"/>
      <c r="I67" s="52"/>
      <c r="J67" s="51"/>
      <c r="K67" s="52"/>
      <c r="L67" s="51"/>
      <c r="M67" s="52"/>
      <c r="N67" s="51">
        <f t="shared" si="7"/>
        <v>0</v>
      </c>
      <c r="O67" s="52">
        <f t="shared" si="8"/>
        <v>0</v>
      </c>
      <c r="P67" s="56">
        <f t="shared" si="2"/>
        <v>0</v>
      </c>
      <c r="Q67" s="52">
        <f t="shared" si="3"/>
        <v>0</v>
      </c>
      <c r="R67" s="52">
        <f t="shared" si="4"/>
        <v>18816586.9</v>
      </c>
      <c r="S67" s="56">
        <f t="shared" si="5"/>
        <v>0</v>
      </c>
      <c r="T67" s="73">
        <f t="shared" si="10"/>
        <v>18816586.9</v>
      </c>
    </row>
    <row r="68" spans="1:20" ht="8.25">
      <c r="A68" s="93"/>
      <c r="B68" s="64" t="s">
        <v>90</v>
      </c>
      <c r="C68" s="65">
        <v>6441934.15</v>
      </c>
      <c r="D68" s="64">
        <v>261</v>
      </c>
      <c r="E68" s="65">
        <v>25258521.050000004</v>
      </c>
      <c r="F68" s="51">
        <v>213</v>
      </c>
      <c r="G68" s="52">
        <v>18552669.009999998</v>
      </c>
      <c r="H68" s="51">
        <v>77</v>
      </c>
      <c r="I68" s="52">
        <v>6410599.74</v>
      </c>
      <c r="J68" s="51"/>
      <c r="K68" s="52"/>
      <c r="L68" s="51">
        <v>72</v>
      </c>
      <c r="M68" s="52">
        <v>8766694.09</v>
      </c>
      <c r="N68" s="51">
        <f t="shared" si="7"/>
        <v>64</v>
      </c>
      <c r="O68" s="52">
        <f t="shared" si="8"/>
        <v>3375375.179999998</v>
      </c>
      <c r="P68" s="56">
        <f t="shared" si="2"/>
        <v>197</v>
      </c>
      <c r="Q68" s="52">
        <f t="shared" si="3"/>
        <v>21883145.870000005</v>
      </c>
      <c r="R68" s="52">
        <f t="shared" si="4"/>
        <v>3066558.9700000025</v>
      </c>
      <c r="S68" s="56">
        <f t="shared" si="5"/>
        <v>261</v>
      </c>
      <c r="T68" s="73">
        <f t="shared" si="10"/>
        <v>6441934.15</v>
      </c>
    </row>
    <row r="69" spans="1:20" ht="8.25">
      <c r="A69" s="93" t="s">
        <v>68</v>
      </c>
      <c r="B69" s="64" t="s">
        <v>69</v>
      </c>
      <c r="C69" s="65">
        <v>12872879.900000002</v>
      </c>
      <c r="D69" s="64">
        <v>386</v>
      </c>
      <c r="E69" s="65">
        <v>12872879.900000004</v>
      </c>
      <c r="F69" s="51">
        <v>349</v>
      </c>
      <c r="G69" s="52">
        <v>11201949.59</v>
      </c>
      <c r="H69" s="51">
        <v>80</v>
      </c>
      <c r="I69" s="52">
        <v>732136.81</v>
      </c>
      <c r="J69" s="51">
        <v>15</v>
      </c>
      <c r="K69" s="52">
        <v>156423.59</v>
      </c>
      <c r="L69" s="51">
        <v>31</v>
      </c>
      <c r="M69" s="52">
        <v>3926271.52</v>
      </c>
      <c r="N69" s="51">
        <f t="shared" si="7"/>
        <v>223</v>
      </c>
      <c r="O69" s="52">
        <f t="shared" si="8"/>
        <v>6387117.67</v>
      </c>
      <c r="P69" s="56">
        <f t="shared" si="2"/>
        <v>163</v>
      </c>
      <c r="Q69" s="52">
        <f t="shared" si="3"/>
        <v>6485762.230000004</v>
      </c>
      <c r="R69" s="52">
        <f t="shared" si="4"/>
        <v>6485762.230000002</v>
      </c>
      <c r="S69" s="56">
        <f t="shared" si="5"/>
        <v>386</v>
      </c>
      <c r="T69" s="73">
        <f t="shared" si="10"/>
        <v>12872879.900000002</v>
      </c>
    </row>
    <row r="70" spans="1:20" ht="9" thickBot="1">
      <c r="A70" s="94" t="s">
        <v>38</v>
      </c>
      <c r="B70" s="95" t="s">
        <v>39</v>
      </c>
      <c r="C70" s="96">
        <v>672747.97</v>
      </c>
      <c r="D70" s="95">
        <v>10</v>
      </c>
      <c r="E70" s="96">
        <v>672747.97</v>
      </c>
      <c r="F70" s="79">
        <v>9</v>
      </c>
      <c r="G70" s="80">
        <v>297095.06</v>
      </c>
      <c r="H70" s="79"/>
      <c r="I70" s="80"/>
      <c r="J70" s="79"/>
      <c r="K70" s="80"/>
      <c r="L70" s="79">
        <v>1</v>
      </c>
      <c r="M70" s="80">
        <v>8930.76</v>
      </c>
      <c r="N70" s="79">
        <f t="shared" si="7"/>
        <v>8</v>
      </c>
      <c r="O70" s="80">
        <f t="shared" si="8"/>
        <v>288164.3</v>
      </c>
      <c r="P70" s="81">
        <f t="shared" si="2"/>
        <v>2</v>
      </c>
      <c r="Q70" s="80">
        <f t="shared" si="3"/>
        <v>384583.67</v>
      </c>
      <c r="R70" s="80">
        <f t="shared" si="4"/>
        <v>384583.67</v>
      </c>
      <c r="S70" s="81">
        <f t="shared" si="5"/>
        <v>10</v>
      </c>
      <c r="T70" s="82">
        <f t="shared" si="10"/>
        <v>672747.97</v>
      </c>
    </row>
    <row r="71" spans="1:20" ht="9" thickBot="1">
      <c r="A71" s="83"/>
      <c r="B71" s="84"/>
      <c r="C71" s="85"/>
      <c r="D71" s="84"/>
      <c r="E71" s="85"/>
      <c r="F71" s="84"/>
      <c r="G71" s="85"/>
      <c r="H71" s="84"/>
      <c r="I71" s="85"/>
      <c r="J71" s="84"/>
      <c r="K71" s="85"/>
      <c r="L71" s="84"/>
      <c r="M71" s="85"/>
      <c r="N71" s="84"/>
      <c r="O71" s="85"/>
      <c r="P71" s="84"/>
      <c r="Q71" s="85"/>
      <c r="R71" s="85"/>
      <c r="S71" s="84"/>
      <c r="T71" s="85"/>
    </row>
    <row r="72" spans="1:20" ht="8.25">
      <c r="A72" s="68" t="s">
        <v>176</v>
      </c>
      <c r="B72" s="69"/>
      <c r="C72" s="70"/>
      <c r="D72" s="69"/>
      <c r="E72" s="70"/>
      <c r="F72" s="69"/>
      <c r="G72" s="70"/>
      <c r="H72" s="69"/>
      <c r="I72" s="70"/>
      <c r="J72" s="69"/>
      <c r="K72" s="70"/>
      <c r="L72" s="69"/>
      <c r="M72" s="70"/>
      <c r="N72" s="69"/>
      <c r="O72" s="70"/>
      <c r="P72" s="69"/>
      <c r="Q72" s="70"/>
      <c r="R72" s="70"/>
      <c r="S72" s="69"/>
      <c r="T72" s="71"/>
    </row>
    <row r="73" spans="1:20" ht="8.25">
      <c r="A73" s="97" t="s">
        <v>70</v>
      </c>
      <c r="B73" s="51" t="s">
        <v>71</v>
      </c>
      <c r="C73" s="52">
        <v>6773.29</v>
      </c>
      <c r="D73" s="51">
        <v>23</v>
      </c>
      <c r="E73" s="52">
        <v>6773.29</v>
      </c>
      <c r="F73" s="51">
        <v>0</v>
      </c>
      <c r="G73" s="52">
        <v>0</v>
      </c>
      <c r="H73" s="51"/>
      <c r="I73" s="52"/>
      <c r="J73" s="51"/>
      <c r="K73" s="52"/>
      <c r="L73" s="51"/>
      <c r="M73" s="52"/>
      <c r="N73" s="51">
        <f aca="true" t="shared" si="11" ref="N73:N136">+F73-(H73+J73+L73)</f>
        <v>0</v>
      </c>
      <c r="O73" s="52">
        <f aca="true" t="shared" si="12" ref="O73:O136">+G73-(I73+K73+M73)</f>
        <v>0</v>
      </c>
      <c r="P73" s="51">
        <f aca="true" t="shared" si="13" ref="P73:P136">+D73-N73</f>
        <v>23</v>
      </c>
      <c r="Q73" s="52">
        <f aca="true" t="shared" si="14" ref="Q73:Q136">+E73-O73</f>
        <v>6773.29</v>
      </c>
      <c r="R73" s="52">
        <f aca="true" t="shared" si="15" ref="R73:R134">+C73-O73</f>
        <v>6773.29</v>
      </c>
      <c r="S73" s="51">
        <f aca="true" t="shared" si="16" ref="S73:S136">+N73+P73</f>
        <v>23</v>
      </c>
      <c r="T73" s="73">
        <f>+O73+R73</f>
        <v>6773.29</v>
      </c>
    </row>
    <row r="74" spans="1:20" ht="8.25">
      <c r="A74" s="98" t="s">
        <v>10</v>
      </c>
      <c r="B74" s="51" t="s">
        <v>11</v>
      </c>
      <c r="C74" s="52">
        <v>16185.19</v>
      </c>
      <c r="D74" s="51">
        <v>1</v>
      </c>
      <c r="E74" s="52">
        <v>16185.19</v>
      </c>
      <c r="F74" s="51">
        <v>0</v>
      </c>
      <c r="G74" s="52">
        <v>0</v>
      </c>
      <c r="H74" s="51"/>
      <c r="I74" s="52"/>
      <c r="J74" s="51"/>
      <c r="K74" s="52"/>
      <c r="L74" s="51"/>
      <c r="M74" s="52"/>
      <c r="N74" s="51">
        <f t="shared" si="11"/>
        <v>0</v>
      </c>
      <c r="O74" s="52">
        <f t="shared" si="12"/>
        <v>0</v>
      </c>
      <c r="P74" s="51">
        <f t="shared" si="13"/>
        <v>1</v>
      </c>
      <c r="Q74" s="52">
        <f t="shared" si="14"/>
        <v>16185.19</v>
      </c>
      <c r="R74" s="52">
        <f t="shared" si="15"/>
        <v>16185.19</v>
      </c>
      <c r="S74" s="51">
        <f t="shared" si="16"/>
        <v>1</v>
      </c>
      <c r="T74" s="73">
        <f aca="true" t="shared" si="17" ref="T74:T92">+O74+R74</f>
        <v>16185.19</v>
      </c>
    </row>
    <row r="75" spans="1:20" ht="8.25">
      <c r="A75" s="98" t="s">
        <v>12</v>
      </c>
      <c r="B75" s="51" t="s">
        <v>13</v>
      </c>
      <c r="C75" s="52">
        <v>264660.99</v>
      </c>
      <c r="D75" s="51">
        <v>179</v>
      </c>
      <c r="E75" s="52">
        <v>264660.99</v>
      </c>
      <c r="F75" s="51">
        <v>0</v>
      </c>
      <c r="G75" s="52">
        <v>0</v>
      </c>
      <c r="H75" s="51"/>
      <c r="I75" s="52"/>
      <c r="J75" s="51"/>
      <c r="K75" s="52"/>
      <c r="L75" s="51"/>
      <c r="M75" s="52"/>
      <c r="N75" s="51">
        <f t="shared" si="11"/>
        <v>0</v>
      </c>
      <c r="O75" s="52">
        <f t="shared" si="12"/>
        <v>0</v>
      </c>
      <c r="P75" s="51">
        <f t="shared" si="13"/>
        <v>179</v>
      </c>
      <c r="Q75" s="52">
        <f t="shared" si="14"/>
        <v>264660.99</v>
      </c>
      <c r="R75" s="52">
        <f t="shared" si="15"/>
        <v>264660.99</v>
      </c>
      <c r="S75" s="51">
        <f t="shared" si="16"/>
        <v>179</v>
      </c>
      <c r="T75" s="73">
        <f t="shared" si="17"/>
        <v>264660.99</v>
      </c>
    </row>
    <row r="76" spans="1:20" ht="8.25">
      <c r="A76" s="98" t="s">
        <v>14</v>
      </c>
      <c r="B76" s="51" t="s">
        <v>15</v>
      </c>
      <c r="C76" s="52">
        <v>15803594.839999998</v>
      </c>
      <c r="D76" s="51">
        <v>378</v>
      </c>
      <c r="E76" s="52">
        <v>15855275.91</v>
      </c>
      <c r="F76" s="51">
        <v>277</v>
      </c>
      <c r="G76" s="52">
        <v>13358996.100000001</v>
      </c>
      <c r="H76" s="56">
        <v>5</v>
      </c>
      <c r="I76" s="52">
        <v>149951.9</v>
      </c>
      <c r="J76" s="51">
        <v>24</v>
      </c>
      <c r="K76" s="52">
        <v>40000</v>
      </c>
      <c r="L76" s="51">
        <v>100</v>
      </c>
      <c r="M76" s="52">
        <v>8911896.93</v>
      </c>
      <c r="N76" s="51">
        <f t="shared" si="11"/>
        <v>148</v>
      </c>
      <c r="O76" s="52">
        <f t="shared" si="12"/>
        <v>4257147.270000001</v>
      </c>
      <c r="P76" s="51">
        <f t="shared" si="13"/>
        <v>230</v>
      </c>
      <c r="Q76" s="52">
        <f t="shared" si="14"/>
        <v>11598128.639999999</v>
      </c>
      <c r="R76" s="52">
        <f t="shared" si="15"/>
        <v>11546447.569999997</v>
      </c>
      <c r="S76" s="51">
        <f t="shared" si="16"/>
        <v>378</v>
      </c>
      <c r="T76" s="73">
        <f t="shared" si="17"/>
        <v>15803594.839999998</v>
      </c>
    </row>
    <row r="77" spans="1:20" ht="8.25">
      <c r="A77" s="98" t="s">
        <v>51</v>
      </c>
      <c r="B77" s="51" t="s">
        <v>52</v>
      </c>
      <c r="C77" s="52">
        <v>10718.11</v>
      </c>
      <c r="D77" s="51">
        <v>2</v>
      </c>
      <c r="E77" s="52">
        <v>10718.11</v>
      </c>
      <c r="F77" s="51">
        <v>2</v>
      </c>
      <c r="G77" s="52">
        <v>10718.11</v>
      </c>
      <c r="H77" s="51"/>
      <c r="I77" s="52"/>
      <c r="J77" s="51"/>
      <c r="K77" s="52"/>
      <c r="L77" s="51"/>
      <c r="M77" s="52"/>
      <c r="N77" s="51">
        <f t="shared" si="11"/>
        <v>2</v>
      </c>
      <c r="O77" s="52">
        <f t="shared" si="12"/>
        <v>10718.11</v>
      </c>
      <c r="P77" s="51">
        <f t="shared" si="13"/>
        <v>0</v>
      </c>
      <c r="Q77" s="52">
        <f t="shared" si="14"/>
        <v>0</v>
      </c>
      <c r="R77" s="52">
        <f t="shared" si="15"/>
        <v>0</v>
      </c>
      <c r="S77" s="51">
        <f t="shared" si="16"/>
        <v>2</v>
      </c>
      <c r="T77" s="73">
        <f t="shared" si="17"/>
        <v>10718.11</v>
      </c>
    </row>
    <row r="78" spans="1:20" ht="8.25">
      <c r="A78" s="98" t="s">
        <v>18</v>
      </c>
      <c r="B78" s="51" t="s">
        <v>19</v>
      </c>
      <c r="C78" s="52">
        <v>2311258.66</v>
      </c>
      <c r="D78" s="51">
        <v>35</v>
      </c>
      <c r="E78" s="52">
        <v>2312242.78</v>
      </c>
      <c r="F78" s="51">
        <v>34</v>
      </c>
      <c r="G78" s="52">
        <v>2227242.78</v>
      </c>
      <c r="H78" s="51"/>
      <c r="I78" s="52"/>
      <c r="J78" s="51">
        <v>2</v>
      </c>
      <c r="K78" s="52">
        <v>148272.33</v>
      </c>
      <c r="L78" s="51">
        <v>15</v>
      </c>
      <c r="M78" s="52">
        <v>1095466.52</v>
      </c>
      <c r="N78" s="51">
        <f t="shared" si="11"/>
        <v>17</v>
      </c>
      <c r="O78" s="52">
        <f t="shared" si="12"/>
        <v>983503.9299999997</v>
      </c>
      <c r="P78" s="51">
        <f t="shared" si="13"/>
        <v>18</v>
      </c>
      <c r="Q78" s="52">
        <f t="shared" si="14"/>
        <v>1328738.85</v>
      </c>
      <c r="R78" s="52">
        <f t="shared" si="15"/>
        <v>1327754.7300000004</v>
      </c>
      <c r="S78" s="51">
        <f t="shared" si="16"/>
        <v>35</v>
      </c>
      <c r="T78" s="73">
        <f t="shared" si="17"/>
        <v>2311258.66</v>
      </c>
    </row>
    <row r="79" spans="1:20" ht="8.25">
      <c r="A79" s="98" t="s">
        <v>53</v>
      </c>
      <c r="B79" s="51" t="s">
        <v>54</v>
      </c>
      <c r="C79" s="52">
        <v>24208.21</v>
      </c>
      <c r="D79" s="51">
        <v>1</v>
      </c>
      <c r="E79" s="52">
        <v>24208.21</v>
      </c>
      <c r="F79" s="51">
        <v>1</v>
      </c>
      <c r="G79" s="52">
        <v>24208.21</v>
      </c>
      <c r="H79" s="51"/>
      <c r="I79" s="52"/>
      <c r="J79" s="51"/>
      <c r="K79" s="52"/>
      <c r="L79" s="51"/>
      <c r="M79" s="52"/>
      <c r="N79" s="51">
        <f t="shared" si="11"/>
        <v>1</v>
      </c>
      <c r="O79" s="52">
        <f t="shared" si="12"/>
        <v>24208.21</v>
      </c>
      <c r="P79" s="51">
        <f t="shared" si="13"/>
        <v>0</v>
      </c>
      <c r="Q79" s="52">
        <f t="shared" si="14"/>
        <v>0</v>
      </c>
      <c r="R79" s="52">
        <f t="shared" si="15"/>
        <v>0</v>
      </c>
      <c r="S79" s="51">
        <f t="shared" si="16"/>
        <v>1</v>
      </c>
      <c r="T79" s="73">
        <f t="shared" si="17"/>
        <v>24208.21</v>
      </c>
    </row>
    <row r="80" spans="1:20" ht="8.25">
      <c r="A80" s="98" t="s">
        <v>25</v>
      </c>
      <c r="B80" s="51" t="s">
        <v>26</v>
      </c>
      <c r="C80" s="52">
        <v>220840.09</v>
      </c>
      <c r="D80" s="51"/>
      <c r="E80" s="52"/>
      <c r="F80" s="51">
        <v>0</v>
      </c>
      <c r="G80" s="52">
        <v>0</v>
      </c>
      <c r="H80" s="51"/>
      <c r="I80" s="52"/>
      <c r="J80" s="51"/>
      <c r="K80" s="52"/>
      <c r="L80" s="51"/>
      <c r="M80" s="52"/>
      <c r="N80" s="51">
        <f t="shared" si="11"/>
        <v>0</v>
      </c>
      <c r="O80" s="52">
        <f t="shared" si="12"/>
        <v>0</v>
      </c>
      <c r="P80" s="51">
        <f t="shared" si="13"/>
        <v>0</v>
      </c>
      <c r="Q80" s="52">
        <f t="shared" si="14"/>
        <v>0</v>
      </c>
      <c r="R80" s="52">
        <f t="shared" si="15"/>
        <v>220840.09</v>
      </c>
      <c r="S80" s="51">
        <f t="shared" si="16"/>
        <v>0</v>
      </c>
      <c r="T80" s="73">
        <f t="shared" si="17"/>
        <v>220840.09</v>
      </c>
    </row>
    <row r="81" spans="1:20" ht="8.25">
      <c r="A81" s="98"/>
      <c r="B81" s="51" t="s">
        <v>27</v>
      </c>
      <c r="C81" s="52">
        <v>103729.3</v>
      </c>
      <c r="D81" s="51">
        <v>19</v>
      </c>
      <c r="E81" s="52">
        <v>324569.39</v>
      </c>
      <c r="F81" s="51">
        <v>12</v>
      </c>
      <c r="G81" s="52">
        <v>132184.09</v>
      </c>
      <c r="H81" s="51"/>
      <c r="I81" s="52"/>
      <c r="J81" s="51">
        <v>3</v>
      </c>
      <c r="K81" s="52">
        <v>40345</v>
      </c>
      <c r="L81" s="51"/>
      <c r="M81" s="52"/>
      <c r="N81" s="51">
        <f t="shared" si="11"/>
        <v>9</v>
      </c>
      <c r="O81" s="52">
        <f t="shared" si="12"/>
        <v>91839.09</v>
      </c>
      <c r="P81" s="51">
        <f t="shared" si="13"/>
        <v>10</v>
      </c>
      <c r="Q81" s="52">
        <f t="shared" si="14"/>
        <v>232730.30000000002</v>
      </c>
      <c r="R81" s="52">
        <f t="shared" si="15"/>
        <v>11890.210000000006</v>
      </c>
      <c r="S81" s="51">
        <f t="shared" si="16"/>
        <v>19</v>
      </c>
      <c r="T81" s="73">
        <f t="shared" si="17"/>
        <v>103729.3</v>
      </c>
    </row>
    <row r="82" spans="1:20" ht="8.25">
      <c r="A82" s="98" t="s">
        <v>28</v>
      </c>
      <c r="B82" s="51" t="s">
        <v>29</v>
      </c>
      <c r="C82" s="52">
        <v>297284.68</v>
      </c>
      <c r="D82" s="51">
        <v>13</v>
      </c>
      <c r="E82" s="52">
        <v>297284.68</v>
      </c>
      <c r="F82" s="51">
        <v>9</v>
      </c>
      <c r="G82" s="52">
        <v>209682.35</v>
      </c>
      <c r="H82" s="51"/>
      <c r="I82" s="52"/>
      <c r="J82" s="51">
        <v>1</v>
      </c>
      <c r="K82" s="52">
        <v>46750</v>
      </c>
      <c r="L82" s="51"/>
      <c r="M82" s="52"/>
      <c r="N82" s="51">
        <f t="shared" si="11"/>
        <v>8</v>
      </c>
      <c r="O82" s="52">
        <f t="shared" si="12"/>
        <v>162932.35</v>
      </c>
      <c r="P82" s="51">
        <f t="shared" si="13"/>
        <v>5</v>
      </c>
      <c r="Q82" s="52">
        <f t="shared" si="14"/>
        <v>134352.33</v>
      </c>
      <c r="R82" s="52">
        <f t="shared" si="15"/>
        <v>134352.33</v>
      </c>
      <c r="S82" s="51">
        <f t="shared" si="16"/>
        <v>13</v>
      </c>
      <c r="T82" s="73">
        <f t="shared" si="17"/>
        <v>297284.68</v>
      </c>
    </row>
    <row r="83" spans="1:20" ht="8.25">
      <c r="A83" s="98" t="s">
        <v>30</v>
      </c>
      <c r="B83" s="51" t="s">
        <v>31</v>
      </c>
      <c r="C83" s="52">
        <v>3804837.71</v>
      </c>
      <c r="D83" s="51">
        <v>172</v>
      </c>
      <c r="E83" s="52">
        <v>3804837.71</v>
      </c>
      <c r="F83" s="51">
        <v>165</v>
      </c>
      <c r="G83" s="52">
        <v>3237514.65</v>
      </c>
      <c r="H83" s="51"/>
      <c r="I83" s="52"/>
      <c r="J83" s="51">
        <v>21</v>
      </c>
      <c r="K83" s="52">
        <v>546897.58</v>
      </c>
      <c r="L83" s="51">
        <v>25</v>
      </c>
      <c r="M83" s="52">
        <v>885000</v>
      </c>
      <c r="N83" s="51">
        <f t="shared" si="11"/>
        <v>119</v>
      </c>
      <c r="O83" s="52">
        <f t="shared" si="12"/>
        <v>1805617.0699999998</v>
      </c>
      <c r="P83" s="51">
        <f t="shared" si="13"/>
        <v>53</v>
      </c>
      <c r="Q83" s="52">
        <f t="shared" si="14"/>
        <v>1999220.6400000001</v>
      </c>
      <c r="R83" s="52">
        <f t="shared" si="15"/>
        <v>1999220.6400000001</v>
      </c>
      <c r="S83" s="51">
        <f t="shared" si="16"/>
        <v>172</v>
      </c>
      <c r="T83" s="73">
        <f t="shared" si="17"/>
        <v>3804837.71</v>
      </c>
    </row>
    <row r="84" spans="1:20" ht="8.25">
      <c r="A84" s="98" t="s">
        <v>32</v>
      </c>
      <c r="B84" s="51" t="s">
        <v>33</v>
      </c>
      <c r="C84" s="52">
        <v>681506.05</v>
      </c>
      <c r="D84" s="51">
        <v>12</v>
      </c>
      <c r="E84" s="52">
        <v>681506.05</v>
      </c>
      <c r="F84" s="51">
        <v>11</v>
      </c>
      <c r="G84" s="52">
        <v>663225.05</v>
      </c>
      <c r="H84" s="51"/>
      <c r="I84" s="52"/>
      <c r="J84" s="51">
        <v>3</v>
      </c>
      <c r="K84" s="52">
        <v>164000</v>
      </c>
      <c r="L84" s="51"/>
      <c r="M84" s="52"/>
      <c r="N84" s="51">
        <f t="shared" si="11"/>
        <v>8</v>
      </c>
      <c r="O84" s="52">
        <f t="shared" si="12"/>
        <v>499225.05000000005</v>
      </c>
      <c r="P84" s="51">
        <f t="shared" si="13"/>
        <v>4</v>
      </c>
      <c r="Q84" s="52">
        <f t="shared" si="14"/>
        <v>182281</v>
      </c>
      <c r="R84" s="52">
        <f t="shared" si="15"/>
        <v>182281</v>
      </c>
      <c r="S84" s="51">
        <f t="shared" si="16"/>
        <v>12</v>
      </c>
      <c r="T84" s="73">
        <f t="shared" si="17"/>
        <v>681506.05</v>
      </c>
    </row>
    <row r="85" spans="1:20" ht="8.25">
      <c r="A85" s="98" t="s">
        <v>66</v>
      </c>
      <c r="B85" s="51" t="s">
        <v>67</v>
      </c>
      <c r="C85" s="52">
        <v>22419406.669999998</v>
      </c>
      <c r="D85" s="51"/>
      <c r="E85" s="52"/>
      <c r="F85" s="51">
        <v>0</v>
      </c>
      <c r="G85" s="52">
        <v>0</v>
      </c>
      <c r="H85" s="51"/>
      <c r="I85" s="52"/>
      <c r="J85" s="51"/>
      <c r="K85" s="52"/>
      <c r="L85" s="51"/>
      <c r="M85" s="52"/>
      <c r="N85" s="51">
        <f t="shared" si="11"/>
        <v>0</v>
      </c>
      <c r="O85" s="52">
        <f t="shared" si="12"/>
        <v>0</v>
      </c>
      <c r="P85" s="51">
        <f t="shared" si="13"/>
        <v>0</v>
      </c>
      <c r="Q85" s="52">
        <f t="shared" si="14"/>
        <v>0</v>
      </c>
      <c r="R85" s="52">
        <f t="shared" si="15"/>
        <v>22419406.669999998</v>
      </c>
      <c r="S85" s="51">
        <f t="shared" si="16"/>
        <v>0</v>
      </c>
      <c r="T85" s="73">
        <f t="shared" si="17"/>
        <v>22419406.669999998</v>
      </c>
    </row>
    <row r="86" spans="1:20" ht="8.25">
      <c r="A86" s="98"/>
      <c r="B86" s="51" t="s">
        <v>90</v>
      </c>
      <c r="C86" s="52">
        <v>3458424.02</v>
      </c>
      <c r="D86" s="51">
        <v>57</v>
      </c>
      <c r="E86" s="52">
        <v>20688426.709999997</v>
      </c>
      <c r="F86" s="51">
        <v>55</v>
      </c>
      <c r="G86" s="52">
        <v>19597144.07</v>
      </c>
      <c r="H86" s="51"/>
      <c r="I86" s="52"/>
      <c r="J86" s="51"/>
      <c r="K86" s="52"/>
      <c r="L86" s="51">
        <v>49</v>
      </c>
      <c r="M86" s="52">
        <v>17938068.62</v>
      </c>
      <c r="N86" s="51">
        <f t="shared" si="11"/>
        <v>6</v>
      </c>
      <c r="O86" s="52">
        <f t="shared" si="12"/>
        <v>1659075.4499999993</v>
      </c>
      <c r="P86" s="51">
        <f t="shared" si="13"/>
        <v>51</v>
      </c>
      <c r="Q86" s="52">
        <f t="shared" si="14"/>
        <v>19029351.259999998</v>
      </c>
      <c r="R86" s="52">
        <f t="shared" si="15"/>
        <v>1799348.5700000008</v>
      </c>
      <c r="S86" s="51">
        <f t="shared" si="16"/>
        <v>57</v>
      </c>
      <c r="T86" s="73">
        <f t="shared" si="17"/>
        <v>3458424.02</v>
      </c>
    </row>
    <row r="87" spans="1:20" ht="8.25">
      <c r="A87" s="98" t="s">
        <v>68</v>
      </c>
      <c r="B87" s="51" t="s">
        <v>69</v>
      </c>
      <c r="C87" s="52">
        <v>731324.89</v>
      </c>
      <c r="D87" s="51">
        <v>21</v>
      </c>
      <c r="E87" s="52">
        <v>613124.92</v>
      </c>
      <c r="F87" s="51">
        <v>20</v>
      </c>
      <c r="G87" s="52">
        <v>552380.92</v>
      </c>
      <c r="H87" s="51">
        <v>1</v>
      </c>
      <c r="I87" s="52">
        <v>14286.56</v>
      </c>
      <c r="J87" s="51">
        <v>1</v>
      </c>
      <c r="K87" s="52">
        <v>854.21</v>
      </c>
      <c r="L87" s="51">
        <v>10</v>
      </c>
      <c r="M87" s="52">
        <v>104880.92</v>
      </c>
      <c r="N87" s="51">
        <f t="shared" si="11"/>
        <v>8</v>
      </c>
      <c r="O87" s="52">
        <f t="shared" si="12"/>
        <v>432359.23000000004</v>
      </c>
      <c r="P87" s="51">
        <f t="shared" si="13"/>
        <v>13</v>
      </c>
      <c r="Q87" s="52">
        <f t="shared" si="14"/>
        <v>180765.69</v>
      </c>
      <c r="R87" s="52">
        <f t="shared" si="15"/>
        <v>298965.66</v>
      </c>
      <c r="S87" s="51">
        <f t="shared" si="16"/>
        <v>21</v>
      </c>
      <c r="T87" s="73">
        <f t="shared" si="17"/>
        <v>731324.89</v>
      </c>
    </row>
    <row r="88" spans="1:20" ht="8.25">
      <c r="A88" s="98" t="s">
        <v>91</v>
      </c>
      <c r="B88" s="51" t="s">
        <v>92</v>
      </c>
      <c r="C88" s="52">
        <v>92016.64</v>
      </c>
      <c r="D88" s="51"/>
      <c r="E88" s="52"/>
      <c r="F88" s="51">
        <v>0</v>
      </c>
      <c r="G88" s="52">
        <v>0</v>
      </c>
      <c r="H88" s="51"/>
      <c r="I88" s="52"/>
      <c r="J88" s="51"/>
      <c r="K88" s="52"/>
      <c r="L88" s="51"/>
      <c r="M88" s="52"/>
      <c r="N88" s="51">
        <f t="shared" si="11"/>
        <v>0</v>
      </c>
      <c r="O88" s="52">
        <f t="shared" si="12"/>
        <v>0</v>
      </c>
      <c r="P88" s="51">
        <f t="shared" si="13"/>
        <v>0</v>
      </c>
      <c r="Q88" s="52">
        <f t="shared" si="14"/>
        <v>0</v>
      </c>
      <c r="R88" s="52">
        <f t="shared" si="15"/>
        <v>92016.64</v>
      </c>
      <c r="S88" s="51">
        <f t="shared" si="16"/>
        <v>0</v>
      </c>
      <c r="T88" s="73">
        <f t="shared" si="17"/>
        <v>92016.64</v>
      </c>
    </row>
    <row r="89" spans="1:20" ht="8.25">
      <c r="A89" s="98"/>
      <c r="B89" s="51" t="s">
        <v>93</v>
      </c>
      <c r="C89" s="52">
        <v>112647.77</v>
      </c>
      <c r="D89" s="51">
        <v>3</v>
      </c>
      <c r="E89" s="52">
        <v>213001.91</v>
      </c>
      <c r="F89" s="51">
        <v>3</v>
      </c>
      <c r="G89" s="52">
        <v>213001.91</v>
      </c>
      <c r="H89" s="51"/>
      <c r="I89" s="52"/>
      <c r="J89" s="51"/>
      <c r="K89" s="52"/>
      <c r="L89" s="51">
        <v>2</v>
      </c>
      <c r="M89" s="52">
        <v>183303.72</v>
      </c>
      <c r="N89" s="51">
        <f t="shared" si="11"/>
        <v>1</v>
      </c>
      <c r="O89" s="52">
        <f t="shared" si="12"/>
        <v>29698.190000000002</v>
      </c>
      <c r="P89" s="51">
        <f t="shared" si="13"/>
        <v>2</v>
      </c>
      <c r="Q89" s="52">
        <f t="shared" si="14"/>
        <v>183303.72</v>
      </c>
      <c r="R89" s="52">
        <f t="shared" si="15"/>
        <v>82949.58</v>
      </c>
      <c r="S89" s="51">
        <f t="shared" si="16"/>
        <v>3</v>
      </c>
      <c r="T89" s="73">
        <f t="shared" si="17"/>
        <v>112647.77</v>
      </c>
    </row>
    <row r="90" spans="1:20" ht="8.25">
      <c r="A90" s="98" t="s">
        <v>94</v>
      </c>
      <c r="B90" s="51" t="s">
        <v>95</v>
      </c>
      <c r="C90" s="52">
        <v>43000</v>
      </c>
      <c r="D90" s="51">
        <v>1</v>
      </c>
      <c r="E90" s="52">
        <v>43000</v>
      </c>
      <c r="F90" s="51">
        <v>1</v>
      </c>
      <c r="G90" s="52">
        <v>43000</v>
      </c>
      <c r="H90" s="51"/>
      <c r="I90" s="52"/>
      <c r="J90" s="51"/>
      <c r="K90" s="52"/>
      <c r="L90" s="51"/>
      <c r="M90" s="52"/>
      <c r="N90" s="51">
        <f t="shared" si="11"/>
        <v>1</v>
      </c>
      <c r="O90" s="52">
        <f t="shared" si="12"/>
        <v>43000</v>
      </c>
      <c r="P90" s="51">
        <f t="shared" si="13"/>
        <v>0</v>
      </c>
      <c r="Q90" s="52">
        <f t="shared" si="14"/>
        <v>0</v>
      </c>
      <c r="R90" s="52">
        <f t="shared" si="15"/>
        <v>0</v>
      </c>
      <c r="S90" s="51">
        <f t="shared" si="16"/>
        <v>1</v>
      </c>
      <c r="T90" s="73">
        <f t="shared" si="17"/>
        <v>43000</v>
      </c>
    </row>
    <row r="91" spans="1:20" ht="8.25">
      <c r="A91" s="98" t="s">
        <v>96</v>
      </c>
      <c r="B91" s="51" t="s">
        <v>97</v>
      </c>
      <c r="C91" s="52">
        <v>76376.18</v>
      </c>
      <c r="D91" s="51">
        <v>2</v>
      </c>
      <c r="E91" s="52">
        <v>76376.18</v>
      </c>
      <c r="F91" s="51">
        <v>0</v>
      </c>
      <c r="G91" s="52">
        <v>0</v>
      </c>
      <c r="H91" s="51"/>
      <c r="I91" s="52"/>
      <c r="J91" s="51"/>
      <c r="K91" s="52"/>
      <c r="L91" s="51"/>
      <c r="M91" s="52"/>
      <c r="N91" s="51">
        <f t="shared" si="11"/>
        <v>0</v>
      </c>
      <c r="O91" s="52">
        <f t="shared" si="12"/>
        <v>0</v>
      </c>
      <c r="P91" s="51">
        <f t="shared" si="13"/>
        <v>2</v>
      </c>
      <c r="Q91" s="52">
        <f t="shared" si="14"/>
        <v>76376.18</v>
      </c>
      <c r="R91" s="52">
        <f t="shared" si="15"/>
        <v>76376.18</v>
      </c>
      <c r="S91" s="51">
        <f t="shared" si="16"/>
        <v>2</v>
      </c>
      <c r="T91" s="73">
        <f t="shared" si="17"/>
        <v>76376.18</v>
      </c>
    </row>
    <row r="92" spans="1:20" ht="9" thickBot="1">
      <c r="A92" s="99" t="s">
        <v>38</v>
      </c>
      <c r="B92" s="79" t="s">
        <v>39</v>
      </c>
      <c r="C92" s="80">
        <v>987240.93</v>
      </c>
      <c r="D92" s="79">
        <v>29</v>
      </c>
      <c r="E92" s="80">
        <v>987240.93</v>
      </c>
      <c r="F92" s="79">
        <v>26</v>
      </c>
      <c r="G92" s="80">
        <v>403005.14</v>
      </c>
      <c r="H92" s="79"/>
      <c r="I92" s="80"/>
      <c r="J92" s="79">
        <v>3</v>
      </c>
      <c r="K92" s="80">
        <v>51811.9</v>
      </c>
      <c r="L92" s="79">
        <v>6</v>
      </c>
      <c r="M92" s="80">
        <v>100653.97</v>
      </c>
      <c r="N92" s="79">
        <f t="shared" si="11"/>
        <v>17</v>
      </c>
      <c r="O92" s="80">
        <f t="shared" si="12"/>
        <v>250539.27000000002</v>
      </c>
      <c r="P92" s="79">
        <f t="shared" si="13"/>
        <v>12</v>
      </c>
      <c r="Q92" s="80">
        <f t="shared" si="14"/>
        <v>736701.66</v>
      </c>
      <c r="R92" s="80">
        <f t="shared" si="15"/>
        <v>736701.66</v>
      </c>
      <c r="S92" s="79">
        <f t="shared" si="16"/>
        <v>29</v>
      </c>
      <c r="T92" s="82">
        <f t="shared" si="17"/>
        <v>987240.93</v>
      </c>
    </row>
    <row r="93" spans="1:20" ht="9" thickBot="1">
      <c r="A93" s="83"/>
      <c r="B93" s="84"/>
      <c r="C93" s="85"/>
      <c r="D93" s="84"/>
      <c r="E93" s="85"/>
      <c r="F93" s="84"/>
      <c r="G93" s="85"/>
      <c r="H93" s="84"/>
      <c r="I93" s="85"/>
      <c r="J93" s="84"/>
      <c r="K93" s="85"/>
      <c r="L93" s="84"/>
      <c r="M93" s="85"/>
      <c r="N93" s="84"/>
      <c r="O93" s="85"/>
      <c r="P93" s="84"/>
      <c r="Q93" s="85"/>
      <c r="R93" s="85"/>
      <c r="S93" s="84"/>
      <c r="T93" s="85"/>
    </row>
    <row r="94" spans="1:20" ht="8.25">
      <c r="A94" s="68" t="s">
        <v>177</v>
      </c>
      <c r="B94" s="69"/>
      <c r="C94" s="70"/>
      <c r="D94" s="69"/>
      <c r="E94" s="70"/>
      <c r="F94" s="69"/>
      <c r="G94" s="70"/>
      <c r="H94" s="69"/>
      <c r="I94" s="70"/>
      <c r="J94" s="69"/>
      <c r="K94" s="70"/>
      <c r="L94" s="69"/>
      <c r="M94" s="70"/>
      <c r="N94" s="69"/>
      <c r="O94" s="70"/>
      <c r="P94" s="69"/>
      <c r="Q94" s="70"/>
      <c r="R94" s="70"/>
      <c r="S94" s="69"/>
      <c r="T94" s="71"/>
    </row>
    <row r="95" spans="1:20" ht="8.25">
      <c r="A95" s="98" t="s">
        <v>10</v>
      </c>
      <c r="B95" s="51" t="s">
        <v>11</v>
      </c>
      <c r="C95" s="52">
        <v>8006.31</v>
      </c>
      <c r="D95" s="51">
        <v>2</v>
      </c>
      <c r="E95" s="52">
        <v>8006.31</v>
      </c>
      <c r="F95" s="51">
        <v>2</v>
      </c>
      <c r="G95" s="52">
        <v>8006.31</v>
      </c>
      <c r="H95" s="51">
        <v>1</v>
      </c>
      <c r="I95" s="52">
        <v>4813.38</v>
      </c>
      <c r="J95" s="51"/>
      <c r="K95" s="52"/>
      <c r="L95" s="51"/>
      <c r="M95" s="52"/>
      <c r="N95" s="51">
        <f t="shared" si="11"/>
        <v>1</v>
      </c>
      <c r="O95" s="52">
        <f t="shared" si="12"/>
        <v>3192.9300000000003</v>
      </c>
      <c r="P95" s="51">
        <f t="shared" si="13"/>
        <v>1</v>
      </c>
      <c r="Q95" s="52">
        <f t="shared" si="14"/>
        <v>4813.38</v>
      </c>
      <c r="R95" s="52">
        <f t="shared" si="15"/>
        <v>4813.38</v>
      </c>
      <c r="S95" s="51">
        <f t="shared" si="16"/>
        <v>2</v>
      </c>
      <c r="T95" s="73">
        <f>+O95+R95</f>
        <v>8006.31</v>
      </c>
    </row>
    <row r="96" spans="1:20" ht="8.25">
      <c r="A96" s="98" t="s">
        <v>12</v>
      </c>
      <c r="B96" s="51" t="s">
        <v>13</v>
      </c>
      <c r="C96" s="52">
        <v>1490.21</v>
      </c>
      <c r="D96" s="51">
        <v>13</v>
      </c>
      <c r="E96" s="52">
        <v>1490.21</v>
      </c>
      <c r="F96" s="51"/>
      <c r="G96" s="52"/>
      <c r="H96" s="51"/>
      <c r="I96" s="52"/>
      <c r="J96" s="51"/>
      <c r="K96" s="52"/>
      <c r="L96" s="51"/>
      <c r="M96" s="52"/>
      <c r="N96" s="51">
        <f t="shared" si="11"/>
        <v>0</v>
      </c>
      <c r="O96" s="52">
        <f t="shared" si="12"/>
        <v>0</v>
      </c>
      <c r="P96" s="51">
        <f t="shared" si="13"/>
        <v>13</v>
      </c>
      <c r="Q96" s="52">
        <f t="shared" si="14"/>
        <v>1490.21</v>
      </c>
      <c r="R96" s="52">
        <f t="shared" si="15"/>
        <v>1490.21</v>
      </c>
      <c r="S96" s="51">
        <f t="shared" si="16"/>
        <v>13</v>
      </c>
      <c r="T96" s="73">
        <f aca="true" t="shared" si="18" ref="T96:T110">+O96+R96</f>
        <v>1490.21</v>
      </c>
    </row>
    <row r="97" spans="1:20" ht="8.25">
      <c r="A97" s="98" t="s">
        <v>14</v>
      </c>
      <c r="B97" s="51" t="s">
        <v>15</v>
      </c>
      <c r="C97" s="52">
        <v>1275633.38</v>
      </c>
      <c r="D97" s="51">
        <v>217</v>
      </c>
      <c r="E97" s="52">
        <v>1275633.38</v>
      </c>
      <c r="F97" s="51">
        <v>197</v>
      </c>
      <c r="G97" s="52">
        <v>1223434.96</v>
      </c>
      <c r="H97" s="51">
        <v>58</v>
      </c>
      <c r="I97" s="52">
        <v>305858.96</v>
      </c>
      <c r="J97" s="51">
        <v>30</v>
      </c>
      <c r="K97" s="52">
        <v>16602.58</v>
      </c>
      <c r="L97" s="51"/>
      <c r="M97" s="52"/>
      <c r="N97" s="51">
        <f t="shared" si="11"/>
        <v>109</v>
      </c>
      <c r="O97" s="52">
        <f t="shared" si="12"/>
        <v>900973.4199999999</v>
      </c>
      <c r="P97" s="51">
        <f t="shared" si="13"/>
        <v>108</v>
      </c>
      <c r="Q97" s="52">
        <f t="shared" si="14"/>
        <v>374659.95999999996</v>
      </c>
      <c r="R97" s="52">
        <f t="shared" si="15"/>
        <v>374659.95999999996</v>
      </c>
      <c r="S97" s="51">
        <f t="shared" si="16"/>
        <v>217</v>
      </c>
      <c r="T97" s="73">
        <f t="shared" si="18"/>
        <v>1275633.38</v>
      </c>
    </row>
    <row r="98" spans="1:20" ht="8.25">
      <c r="A98" s="98" t="s">
        <v>49</v>
      </c>
      <c r="B98" s="51" t="s">
        <v>50</v>
      </c>
      <c r="C98" s="52">
        <v>14992.15</v>
      </c>
      <c r="D98" s="51">
        <v>2</v>
      </c>
      <c r="E98" s="52">
        <v>15360.71</v>
      </c>
      <c r="F98" s="51">
        <v>2</v>
      </c>
      <c r="G98" s="52">
        <v>15360.71</v>
      </c>
      <c r="H98" s="51"/>
      <c r="I98" s="52"/>
      <c r="J98" s="51"/>
      <c r="K98" s="52"/>
      <c r="L98" s="51"/>
      <c r="M98" s="52"/>
      <c r="N98" s="51">
        <f t="shared" si="11"/>
        <v>2</v>
      </c>
      <c r="O98" s="52">
        <f t="shared" si="12"/>
        <v>15360.71</v>
      </c>
      <c r="P98" s="51">
        <f t="shared" si="13"/>
        <v>0</v>
      </c>
      <c r="Q98" s="52">
        <f t="shared" si="14"/>
        <v>0</v>
      </c>
      <c r="R98" s="52">
        <f t="shared" si="15"/>
        <v>-368.5599999999995</v>
      </c>
      <c r="S98" s="51">
        <f t="shared" si="16"/>
        <v>2</v>
      </c>
      <c r="T98" s="73">
        <f t="shared" si="18"/>
        <v>14992.15</v>
      </c>
    </row>
    <row r="99" spans="1:20" ht="8.25">
      <c r="A99" s="98" t="s">
        <v>51</v>
      </c>
      <c r="B99" s="51" t="s">
        <v>52</v>
      </c>
      <c r="C99" s="52">
        <v>857561.29</v>
      </c>
      <c r="D99" s="51">
        <v>43</v>
      </c>
      <c r="E99" s="52">
        <v>857561.29</v>
      </c>
      <c r="F99" s="51">
        <v>41</v>
      </c>
      <c r="G99" s="52">
        <v>857333.94</v>
      </c>
      <c r="H99" s="51">
        <v>5</v>
      </c>
      <c r="I99" s="52">
        <v>15477.68</v>
      </c>
      <c r="J99" s="51">
        <v>11</v>
      </c>
      <c r="K99" s="52">
        <v>271834.57</v>
      </c>
      <c r="L99" s="51"/>
      <c r="M99" s="52"/>
      <c r="N99" s="51">
        <f t="shared" si="11"/>
        <v>25</v>
      </c>
      <c r="O99" s="52">
        <f t="shared" si="12"/>
        <v>570021.69</v>
      </c>
      <c r="P99" s="51">
        <f t="shared" si="13"/>
        <v>18</v>
      </c>
      <c r="Q99" s="52">
        <f t="shared" si="14"/>
        <v>287539.6000000001</v>
      </c>
      <c r="R99" s="52">
        <f t="shared" si="15"/>
        <v>287539.6000000001</v>
      </c>
      <c r="S99" s="51">
        <f t="shared" si="16"/>
        <v>43</v>
      </c>
      <c r="T99" s="73">
        <f t="shared" si="18"/>
        <v>857561.29</v>
      </c>
    </row>
    <row r="100" spans="1:20" ht="8.25">
      <c r="A100" s="98" t="s">
        <v>16</v>
      </c>
      <c r="B100" s="51" t="s">
        <v>17</v>
      </c>
      <c r="C100" s="52">
        <v>1331310.75</v>
      </c>
      <c r="D100" s="51">
        <v>44</v>
      </c>
      <c r="E100" s="52">
        <v>1331310.29</v>
      </c>
      <c r="F100" s="51">
        <v>41</v>
      </c>
      <c r="G100" s="52">
        <v>1283970</v>
      </c>
      <c r="H100" s="51">
        <v>10</v>
      </c>
      <c r="I100" s="52">
        <v>352333.78</v>
      </c>
      <c r="J100" s="51">
        <v>6</v>
      </c>
      <c r="K100" s="52">
        <v>278689</v>
      </c>
      <c r="L100" s="51"/>
      <c r="M100" s="52"/>
      <c r="N100" s="51">
        <f t="shared" si="11"/>
        <v>25</v>
      </c>
      <c r="O100" s="52">
        <f t="shared" si="12"/>
        <v>652947.22</v>
      </c>
      <c r="P100" s="51">
        <f t="shared" si="13"/>
        <v>19</v>
      </c>
      <c r="Q100" s="52">
        <f t="shared" si="14"/>
        <v>678363.0700000001</v>
      </c>
      <c r="R100" s="52">
        <f t="shared" si="15"/>
        <v>678363.53</v>
      </c>
      <c r="S100" s="51">
        <f t="shared" si="16"/>
        <v>44</v>
      </c>
      <c r="T100" s="73">
        <f t="shared" si="18"/>
        <v>1331310.75</v>
      </c>
    </row>
    <row r="101" spans="1:20" ht="8.25">
      <c r="A101" s="98" t="s">
        <v>18</v>
      </c>
      <c r="B101" s="51" t="s">
        <v>19</v>
      </c>
      <c r="C101" s="52">
        <v>1829428.2</v>
      </c>
      <c r="D101" s="51">
        <v>75</v>
      </c>
      <c r="E101" s="52">
        <v>1829428.2</v>
      </c>
      <c r="F101" s="51">
        <v>73</v>
      </c>
      <c r="G101" s="52">
        <v>1812213.7</v>
      </c>
      <c r="H101" s="51">
        <v>8</v>
      </c>
      <c r="I101" s="52">
        <v>321175.07</v>
      </c>
      <c r="J101" s="51">
        <v>12</v>
      </c>
      <c r="K101" s="52">
        <v>471778.38</v>
      </c>
      <c r="L101" s="51"/>
      <c r="M101" s="52"/>
      <c r="N101" s="51">
        <f t="shared" si="11"/>
        <v>53</v>
      </c>
      <c r="O101" s="52">
        <f t="shared" si="12"/>
        <v>1019260.25</v>
      </c>
      <c r="P101" s="51">
        <f t="shared" si="13"/>
        <v>22</v>
      </c>
      <c r="Q101" s="52">
        <f t="shared" si="14"/>
        <v>810167.95</v>
      </c>
      <c r="R101" s="52">
        <f t="shared" si="15"/>
        <v>810167.95</v>
      </c>
      <c r="S101" s="51">
        <f t="shared" si="16"/>
        <v>75</v>
      </c>
      <c r="T101" s="73">
        <f t="shared" si="18"/>
        <v>1829428.2</v>
      </c>
    </row>
    <row r="102" spans="1:20" ht="8.25">
      <c r="A102" s="98" t="s">
        <v>53</v>
      </c>
      <c r="B102" s="51" t="s">
        <v>54</v>
      </c>
      <c r="C102" s="52">
        <v>9397.88</v>
      </c>
      <c r="D102" s="51">
        <v>2</v>
      </c>
      <c r="E102" s="52">
        <v>9397.88</v>
      </c>
      <c r="F102" s="51">
        <v>2</v>
      </c>
      <c r="G102" s="52">
        <v>9397.88</v>
      </c>
      <c r="H102" s="51"/>
      <c r="I102" s="52"/>
      <c r="J102" s="51"/>
      <c r="K102" s="52"/>
      <c r="L102" s="51"/>
      <c r="M102" s="52"/>
      <c r="N102" s="51">
        <f t="shared" si="11"/>
        <v>2</v>
      </c>
      <c r="O102" s="52">
        <f t="shared" si="12"/>
        <v>9397.88</v>
      </c>
      <c r="P102" s="51">
        <f t="shared" si="13"/>
        <v>0</v>
      </c>
      <c r="Q102" s="52">
        <f t="shared" si="14"/>
        <v>0</v>
      </c>
      <c r="R102" s="52">
        <f t="shared" si="15"/>
        <v>0</v>
      </c>
      <c r="S102" s="51">
        <f t="shared" si="16"/>
        <v>2</v>
      </c>
      <c r="T102" s="73">
        <f t="shared" si="18"/>
        <v>9397.88</v>
      </c>
    </row>
    <row r="103" spans="1:20" ht="8.25">
      <c r="A103" s="98" t="s">
        <v>55</v>
      </c>
      <c r="B103" s="51" t="s">
        <v>21</v>
      </c>
      <c r="C103" s="52">
        <v>49383.13</v>
      </c>
      <c r="D103" s="51">
        <v>4</v>
      </c>
      <c r="E103" s="52">
        <v>49383.13</v>
      </c>
      <c r="F103" s="51">
        <v>3</v>
      </c>
      <c r="G103" s="52">
        <v>45168.35</v>
      </c>
      <c r="H103" s="51"/>
      <c r="I103" s="52"/>
      <c r="J103" s="51"/>
      <c r="K103" s="52"/>
      <c r="L103" s="51"/>
      <c r="M103" s="52"/>
      <c r="N103" s="51">
        <f t="shared" si="11"/>
        <v>3</v>
      </c>
      <c r="O103" s="52">
        <f t="shared" si="12"/>
        <v>45168.35</v>
      </c>
      <c r="P103" s="51">
        <f t="shared" si="13"/>
        <v>1</v>
      </c>
      <c r="Q103" s="52">
        <f t="shared" si="14"/>
        <v>4214.779999999999</v>
      </c>
      <c r="R103" s="52">
        <f t="shared" si="15"/>
        <v>4214.779999999999</v>
      </c>
      <c r="S103" s="51">
        <f t="shared" si="16"/>
        <v>4</v>
      </c>
      <c r="T103" s="73">
        <f t="shared" si="18"/>
        <v>49383.13</v>
      </c>
    </row>
    <row r="104" spans="1:20" ht="8.25">
      <c r="A104" s="98" t="s">
        <v>28</v>
      </c>
      <c r="B104" s="51" t="s">
        <v>29</v>
      </c>
      <c r="C104" s="52">
        <v>140542.4</v>
      </c>
      <c r="D104" s="51">
        <v>7</v>
      </c>
      <c r="E104" s="52">
        <v>140542.4</v>
      </c>
      <c r="F104" s="51">
        <v>7</v>
      </c>
      <c r="G104" s="52">
        <v>140542.4</v>
      </c>
      <c r="H104" s="51"/>
      <c r="I104" s="52"/>
      <c r="J104" s="51">
        <v>4</v>
      </c>
      <c r="K104" s="52">
        <v>56761.3</v>
      </c>
      <c r="L104" s="51"/>
      <c r="M104" s="52"/>
      <c r="N104" s="51">
        <f t="shared" si="11"/>
        <v>3</v>
      </c>
      <c r="O104" s="52">
        <f t="shared" si="12"/>
        <v>83781.09999999999</v>
      </c>
      <c r="P104" s="51">
        <f t="shared" si="13"/>
        <v>4</v>
      </c>
      <c r="Q104" s="52">
        <f t="shared" si="14"/>
        <v>56761.3</v>
      </c>
      <c r="R104" s="52">
        <f t="shared" si="15"/>
        <v>56761.3</v>
      </c>
      <c r="S104" s="51">
        <f t="shared" si="16"/>
        <v>7</v>
      </c>
      <c r="T104" s="73">
        <f t="shared" si="18"/>
        <v>140542.4</v>
      </c>
    </row>
    <row r="105" spans="1:20" ht="8.25">
      <c r="A105" s="98" t="s">
        <v>30</v>
      </c>
      <c r="B105" s="51" t="s">
        <v>31</v>
      </c>
      <c r="C105" s="52">
        <v>210</v>
      </c>
      <c r="D105" s="51">
        <v>1</v>
      </c>
      <c r="E105" s="52">
        <v>210</v>
      </c>
      <c r="F105" s="51"/>
      <c r="G105" s="52"/>
      <c r="H105" s="51"/>
      <c r="I105" s="52"/>
      <c r="J105" s="51"/>
      <c r="K105" s="52"/>
      <c r="L105" s="51"/>
      <c r="M105" s="52"/>
      <c r="N105" s="51">
        <f t="shared" si="11"/>
        <v>0</v>
      </c>
      <c r="O105" s="52">
        <f t="shared" si="12"/>
        <v>0</v>
      </c>
      <c r="P105" s="51">
        <f t="shared" si="13"/>
        <v>1</v>
      </c>
      <c r="Q105" s="52">
        <f t="shared" si="14"/>
        <v>210</v>
      </c>
      <c r="R105" s="52">
        <f t="shared" si="15"/>
        <v>210</v>
      </c>
      <c r="S105" s="51">
        <f t="shared" si="16"/>
        <v>1</v>
      </c>
      <c r="T105" s="73">
        <f t="shared" si="18"/>
        <v>210</v>
      </c>
    </row>
    <row r="106" spans="1:20" ht="8.25">
      <c r="A106" s="98" t="s">
        <v>60</v>
      </c>
      <c r="B106" s="51" t="s">
        <v>61</v>
      </c>
      <c r="C106" s="52">
        <v>116089.25</v>
      </c>
      <c r="D106" s="51">
        <v>131</v>
      </c>
      <c r="E106" s="52">
        <v>116089.25</v>
      </c>
      <c r="F106" s="51">
        <v>130</v>
      </c>
      <c r="G106" s="52">
        <v>36009.71</v>
      </c>
      <c r="H106" s="51"/>
      <c r="I106" s="52"/>
      <c r="J106" s="51">
        <v>6</v>
      </c>
      <c r="K106" s="52">
        <v>7671.28</v>
      </c>
      <c r="L106" s="51"/>
      <c r="M106" s="52"/>
      <c r="N106" s="51">
        <f t="shared" si="11"/>
        <v>124</v>
      </c>
      <c r="O106" s="52">
        <f t="shared" si="12"/>
        <v>28338.43</v>
      </c>
      <c r="P106" s="51">
        <f t="shared" si="13"/>
        <v>7</v>
      </c>
      <c r="Q106" s="52">
        <f t="shared" si="14"/>
        <v>87750.82</v>
      </c>
      <c r="R106" s="52">
        <f t="shared" si="15"/>
        <v>87750.82</v>
      </c>
      <c r="S106" s="51">
        <f t="shared" si="16"/>
        <v>131</v>
      </c>
      <c r="T106" s="73">
        <f t="shared" si="18"/>
        <v>116089.25</v>
      </c>
    </row>
    <row r="107" spans="1:20" ht="8.25">
      <c r="A107" s="98" t="s">
        <v>62</v>
      </c>
      <c r="B107" s="51" t="s">
        <v>63</v>
      </c>
      <c r="C107" s="52">
        <v>115555.29</v>
      </c>
      <c r="D107" s="51">
        <v>1</v>
      </c>
      <c r="E107" s="52">
        <v>115555.29</v>
      </c>
      <c r="F107" s="51"/>
      <c r="G107" s="52"/>
      <c r="H107" s="51"/>
      <c r="I107" s="52"/>
      <c r="J107" s="51"/>
      <c r="K107" s="52"/>
      <c r="L107" s="51"/>
      <c r="M107" s="52"/>
      <c r="N107" s="51">
        <f t="shared" si="11"/>
        <v>0</v>
      </c>
      <c r="O107" s="52">
        <f t="shared" si="12"/>
        <v>0</v>
      </c>
      <c r="P107" s="51">
        <f t="shared" si="13"/>
        <v>1</v>
      </c>
      <c r="Q107" s="52">
        <f t="shared" si="14"/>
        <v>115555.29</v>
      </c>
      <c r="R107" s="52">
        <f t="shared" si="15"/>
        <v>115555.29</v>
      </c>
      <c r="S107" s="51">
        <f t="shared" si="16"/>
        <v>1</v>
      </c>
      <c r="T107" s="73">
        <f t="shared" si="18"/>
        <v>115555.29</v>
      </c>
    </row>
    <row r="108" spans="1:20" ht="8.25">
      <c r="A108" s="98" t="s">
        <v>66</v>
      </c>
      <c r="B108" s="51" t="s">
        <v>67</v>
      </c>
      <c r="C108" s="52">
        <v>575985.72</v>
      </c>
      <c r="D108" s="51">
        <v>5</v>
      </c>
      <c r="E108" s="52">
        <v>609347.87</v>
      </c>
      <c r="F108" s="51">
        <v>1</v>
      </c>
      <c r="G108" s="52">
        <v>58500</v>
      </c>
      <c r="H108" s="51"/>
      <c r="I108" s="52"/>
      <c r="J108" s="51"/>
      <c r="K108" s="52"/>
      <c r="L108" s="51">
        <v>1</v>
      </c>
      <c r="M108" s="52">
        <v>58500</v>
      </c>
      <c r="N108" s="51">
        <f t="shared" si="11"/>
        <v>0</v>
      </c>
      <c r="O108" s="52">
        <f t="shared" si="12"/>
        <v>0</v>
      </c>
      <c r="P108" s="51">
        <f t="shared" si="13"/>
        <v>5</v>
      </c>
      <c r="Q108" s="52">
        <f t="shared" si="14"/>
        <v>609347.87</v>
      </c>
      <c r="R108" s="52">
        <f t="shared" si="15"/>
        <v>575985.72</v>
      </c>
      <c r="S108" s="51">
        <f t="shared" si="16"/>
        <v>5</v>
      </c>
      <c r="T108" s="73">
        <f t="shared" si="18"/>
        <v>575985.72</v>
      </c>
    </row>
    <row r="109" spans="1:20" ht="8.25">
      <c r="A109" s="98" t="s">
        <v>68</v>
      </c>
      <c r="B109" s="51" t="s">
        <v>69</v>
      </c>
      <c r="C109" s="52">
        <v>4747.22</v>
      </c>
      <c r="D109" s="51">
        <v>3</v>
      </c>
      <c r="E109" s="52">
        <v>4747.22</v>
      </c>
      <c r="F109" s="51">
        <v>2</v>
      </c>
      <c r="G109" s="52">
        <v>3053.54</v>
      </c>
      <c r="H109" s="51">
        <v>1</v>
      </c>
      <c r="I109" s="52">
        <v>160.02</v>
      </c>
      <c r="J109" s="51"/>
      <c r="K109" s="52"/>
      <c r="L109" s="51"/>
      <c r="M109" s="52"/>
      <c r="N109" s="51">
        <f t="shared" si="11"/>
        <v>1</v>
      </c>
      <c r="O109" s="52">
        <f t="shared" si="12"/>
        <v>2893.52</v>
      </c>
      <c r="P109" s="51">
        <f t="shared" si="13"/>
        <v>2</v>
      </c>
      <c r="Q109" s="52">
        <f t="shared" si="14"/>
        <v>1853.7000000000003</v>
      </c>
      <c r="R109" s="52">
        <f t="shared" si="15"/>
        <v>1853.7000000000003</v>
      </c>
      <c r="S109" s="51">
        <f t="shared" si="16"/>
        <v>3</v>
      </c>
      <c r="T109" s="73">
        <f t="shared" si="18"/>
        <v>4747.22</v>
      </c>
    </row>
    <row r="110" spans="1:20" ht="9" thickBot="1">
      <c r="A110" s="99" t="s">
        <v>38</v>
      </c>
      <c r="B110" s="79" t="s">
        <v>39</v>
      </c>
      <c r="C110" s="80">
        <v>191324.1</v>
      </c>
      <c r="D110" s="79">
        <v>25</v>
      </c>
      <c r="E110" s="80">
        <v>191324.1</v>
      </c>
      <c r="F110" s="79">
        <v>25</v>
      </c>
      <c r="G110" s="80">
        <v>191324.1</v>
      </c>
      <c r="H110" s="79"/>
      <c r="I110" s="80"/>
      <c r="J110" s="79">
        <v>1</v>
      </c>
      <c r="K110" s="80">
        <v>3297.92</v>
      </c>
      <c r="L110" s="79"/>
      <c r="M110" s="80"/>
      <c r="N110" s="79">
        <f t="shared" si="11"/>
        <v>24</v>
      </c>
      <c r="O110" s="80">
        <f t="shared" si="12"/>
        <v>188026.18</v>
      </c>
      <c r="P110" s="79">
        <f t="shared" si="13"/>
        <v>1</v>
      </c>
      <c r="Q110" s="80">
        <f t="shared" si="14"/>
        <v>3297.920000000013</v>
      </c>
      <c r="R110" s="80">
        <f t="shared" si="15"/>
        <v>3297.920000000013</v>
      </c>
      <c r="S110" s="79">
        <f t="shared" si="16"/>
        <v>25</v>
      </c>
      <c r="T110" s="82">
        <f t="shared" si="18"/>
        <v>191324.1</v>
      </c>
    </row>
    <row r="111" spans="1:20" ht="9" thickBot="1">
      <c r="A111" s="83"/>
      <c r="B111" s="84"/>
      <c r="C111" s="85"/>
      <c r="D111" s="84"/>
      <c r="E111" s="85"/>
      <c r="F111" s="84"/>
      <c r="G111" s="85"/>
      <c r="H111" s="84"/>
      <c r="I111" s="85"/>
      <c r="J111" s="84"/>
      <c r="K111" s="85"/>
      <c r="L111" s="84"/>
      <c r="M111" s="85"/>
      <c r="N111" s="84"/>
      <c r="O111" s="85"/>
      <c r="P111" s="84"/>
      <c r="Q111" s="85"/>
      <c r="R111" s="85"/>
      <c r="S111" s="84"/>
      <c r="T111" s="85"/>
    </row>
    <row r="112" spans="1:20" ht="8.25">
      <c r="A112" s="68" t="s">
        <v>178</v>
      </c>
      <c r="B112" s="69"/>
      <c r="C112" s="70"/>
      <c r="D112" s="69"/>
      <c r="E112" s="70"/>
      <c r="F112" s="69"/>
      <c r="G112" s="70"/>
      <c r="H112" s="69"/>
      <c r="I112" s="70"/>
      <c r="J112" s="69"/>
      <c r="K112" s="70"/>
      <c r="L112" s="69"/>
      <c r="M112" s="70"/>
      <c r="N112" s="69"/>
      <c r="O112" s="70"/>
      <c r="P112" s="69"/>
      <c r="Q112" s="70"/>
      <c r="R112" s="70"/>
      <c r="S112" s="69"/>
      <c r="T112" s="71"/>
    </row>
    <row r="113" spans="1:20" ht="8.25">
      <c r="A113" s="98" t="s">
        <v>70</v>
      </c>
      <c r="B113" s="51" t="s">
        <v>71</v>
      </c>
      <c r="C113" s="52">
        <v>642296.16</v>
      </c>
      <c r="D113" s="51">
        <v>65</v>
      </c>
      <c r="E113" s="52">
        <v>642296.16</v>
      </c>
      <c r="F113" s="51">
        <v>64</v>
      </c>
      <c r="G113" s="52">
        <v>26226.04</v>
      </c>
      <c r="H113" s="51"/>
      <c r="I113" s="52"/>
      <c r="J113" s="51"/>
      <c r="K113" s="52"/>
      <c r="L113" s="51"/>
      <c r="M113" s="52"/>
      <c r="N113" s="51">
        <f t="shared" si="11"/>
        <v>64</v>
      </c>
      <c r="O113" s="52">
        <f t="shared" si="12"/>
        <v>26226.04</v>
      </c>
      <c r="P113" s="51">
        <f t="shared" si="13"/>
        <v>1</v>
      </c>
      <c r="Q113" s="52">
        <f t="shared" si="14"/>
        <v>616070.12</v>
      </c>
      <c r="R113" s="52">
        <f t="shared" si="15"/>
        <v>616070.12</v>
      </c>
      <c r="S113" s="51">
        <f t="shared" si="16"/>
        <v>65</v>
      </c>
      <c r="T113" s="73">
        <f>+O113+R113</f>
        <v>642296.16</v>
      </c>
    </row>
    <row r="114" spans="1:20" ht="8.25">
      <c r="A114" s="98" t="s">
        <v>10</v>
      </c>
      <c r="B114" s="51" t="s">
        <v>11</v>
      </c>
      <c r="C114" s="52">
        <v>4417572</v>
      </c>
      <c r="D114" s="51">
        <v>153</v>
      </c>
      <c r="E114" s="52">
        <v>4417572</v>
      </c>
      <c r="F114" s="51">
        <v>152</v>
      </c>
      <c r="G114" s="52">
        <v>4406772</v>
      </c>
      <c r="H114" s="51"/>
      <c r="I114" s="52"/>
      <c r="J114" s="51"/>
      <c r="K114" s="52"/>
      <c r="L114" s="51"/>
      <c r="M114" s="52"/>
      <c r="N114" s="51">
        <f t="shared" si="11"/>
        <v>152</v>
      </c>
      <c r="O114" s="52">
        <f t="shared" si="12"/>
        <v>4406772</v>
      </c>
      <c r="P114" s="51">
        <f t="shared" si="13"/>
        <v>1</v>
      </c>
      <c r="Q114" s="52">
        <f t="shared" si="14"/>
        <v>10800</v>
      </c>
      <c r="R114" s="52">
        <f t="shared" si="15"/>
        <v>10800</v>
      </c>
      <c r="S114" s="51">
        <f t="shared" si="16"/>
        <v>153</v>
      </c>
      <c r="T114" s="73">
        <f aca="true" t="shared" si="19" ref="T114:T151">+O114+R114</f>
        <v>4417572</v>
      </c>
    </row>
    <row r="115" spans="1:20" ht="8.25">
      <c r="A115" s="98" t="s">
        <v>12</v>
      </c>
      <c r="B115" s="51" t="s">
        <v>13</v>
      </c>
      <c r="C115" s="52">
        <v>616026.32</v>
      </c>
      <c r="D115" s="51">
        <v>917</v>
      </c>
      <c r="E115" s="52">
        <v>616026.32</v>
      </c>
      <c r="F115" s="51">
        <v>0</v>
      </c>
      <c r="G115" s="52">
        <v>0</v>
      </c>
      <c r="H115" s="51"/>
      <c r="I115" s="52"/>
      <c r="J115" s="51"/>
      <c r="K115" s="52"/>
      <c r="L115" s="51"/>
      <c r="M115" s="52"/>
      <c r="N115" s="51">
        <f t="shared" si="11"/>
        <v>0</v>
      </c>
      <c r="O115" s="52">
        <f t="shared" si="12"/>
        <v>0</v>
      </c>
      <c r="P115" s="51">
        <f t="shared" si="13"/>
        <v>917</v>
      </c>
      <c r="Q115" s="52">
        <f t="shared" si="14"/>
        <v>616026.32</v>
      </c>
      <c r="R115" s="52">
        <f t="shared" si="15"/>
        <v>616026.32</v>
      </c>
      <c r="S115" s="51">
        <f t="shared" si="16"/>
        <v>917</v>
      </c>
      <c r="T115" s="73">
        <f t="shared" si="19"/>
        <v>616026.32</v>
      </c>
    </row>
    <row r="116" spans="1:20" ht="8.25">
      <c r="A116" s="98" t="s">
        <v>98</v>
      </c>
      <c r="B116" s="51" t="s">
        <v>99</v>
      </c>
      <c r="C116" s="52">
        <v>415844.03</v>
      </c>
      <c r="D116" s="51">
        <v>291</v>
      </c>
      <c r="E116" s="52">
        <v>415844.03</v>
      </c>
      <c r="F116" s="51">
        <v>291</v>
      </c>
      <c r="G116" s="52">
        <v>415844.03</v>
      </c>
      <c r="H116" s="51"/>
      <c r="I116" s="52"/>
      <c r="J116" s="51"/>
      <c r="K116" s="52"/>
      <c r="L116" s="51"/>
      <c r="M116" s="52"/>
      <c r="N116" s="51">
        <f t="shared" si="11"/>
        <v>291</v>
      </c>
      <c r="O116" s="52">
        <f t="shared" si="12"/>
        <v>415844.03</v>
      </c>
      <c r="P116" s="51">
        <f t="shared" si="13"/>
        <v>0</v>
      </c>
      <c r="Q116" s="52">
        <f t="shared" si="14"/>
        <v>0</v>
      </c>
      <c r="R116" s="52">
        <f t="shared" si="15"/>
        <v>0</v>
      </c>
      <c r="S116" s="51">
        <f t="shared" si="16"/>
        <v>291</v>
      </c>
      <c r="T116" s="73">
        <f t="shared" si="19"/>
        <v>415844.03</v>
      </c>
    </row>
    <row r="117" spans="1:20" ht="8.25">
      <c r="A117" s="98" t="s">
        <v>100</v>
      </c>
      <c r="B117" s="51" t="s">
        <v>101</v>
      </c>
      <c r="C117" s="52">
        <v>6238122.040000001</v>
      </c>
      <c r="D117" s="51">
        <v>27</v>
      </c>
      <c r="E117" s="52">
        <v>6238122.039999999</v>
      </c>
      <c r="F117" s="51">
        <v>27</v>
      </c>
      <c r="G117" s="52">
        <v>6238122.040000001</v>
      </c>
      <c r="H117" s="51">
        <v>1</v>
      </c>
      <c r="I117" s="52">
        <v>1038561.23</v>
      </c>
      <c r="J117" s="51"/>
      <c r="K117" s="52"/>
      <c r="L117" s="51">
        <v>2</v>
      </c>
      <c r="M117" s="52">
        <v>2040866.15</v>
      </c>
      <c r="N117" s="51">
        <f t="shared" si="11"/>
        <v>24</v>
      </c>
      <c r="O117" s="52">
        <f t="shared" si="12"/>
        <v>3158694.660000001</v>
      </c>
      <c r="P117" s="51">
        <f t="shared" si="13"/>
        <v>3</v>
      </c>
      <c r="Q117" s="52">
        <f t="shared" si="14"/>
        <v>3079427.379999998</v>
      </c>
      <c r="R117" s="52">
        <f t="shared" si="15"/>
        <v>3079427.38</v>
      </c>
      <c r="S117" s="51">
        <f t="shared" si="16"/>
        <v>27</v>
      </c>
      <c r="T117" s="73">
        <f t="shared" si="19"/>
        <v>6238122.040000001</v>
      </c>
    </row>
    <row r="118" spans="1:20" ht="8.25">
      <c r="A118" s="98" t="s">
        <v>102</v>
      </c>
      <c r="B118" s="51" t="s">
        <v>103</v>
      </c>
      <c r="C118" s="52">
        <v>7164445.28</v>
      </c>
      <c r="D118" s="51">
        <v>35</v>
      </c>
      <c r="E118" s="52">
        <v>10935197.4</v>
      </c>
      <c r="F118" s="51">
        <v>35</v>
      </c>
      <c r="G118" s="52">
        <v>10935197.4</v>
      </c>
      <c r="H118" s="51"/>
      <c r="I118" s="52"/>
      <c r="J118" s="51"/>
      <c r="K118" s="52"/>
      <c r="L118" s="51"/>
      <c r="M118" s="52"/>
      <c r="N118" s="51">
        <f t="shared" si="11"/>
        <v>35</v>
      </c>
      <c r="O118" s="52">
        <f t="shared" si="12"/>
        <v>10935197.4</v>
      </c>
      <c r="P118" s="51">
        <f t="shared" si="13"/>
        <v>0</v>
      </c>
      <c r="Q118" s="52">
        <f t="shared" si="14"/>
        <v>0</v>
      </c>
      <c r="R118" s="52">
        <f t="shared" si="15"/>
        <v>-3770752.12</v>
      </c>
      <c r="S118" s="51">
        <f t="shared" si="16"/>
        <v>35</v>
      </c>
      <c r="T118" s="73">
        <f t="shared" si="19"/>
        <v>7164445.28</v>
      </c>
    </row>
    <row r="119" spans="1:20" ht="8.25">
      <c r="A119" s="98" t="s">
        <v>14</v>
      </c>
      <c r="B119" s="51" t="s">
        <v>15</v>
      </c>
      <c r="C119" s="52">
        <v>96017122.23999998</v>
      </c>
      <c r="D119" s="51">
        <v>2279</v>
      </c>
      <c r="E119" s="52">
        <v>96017739.12000012</v>
      </c>
      <c r="F119" s="51">
        <v>2193</v>
      </c>
      <c r="G119" s="52">
        <v>89170393.7400002</v>
      </c>
      <c r="H119" s="51">
        <v>36</v>
      </c>
      <c r="I119" s="52">
        <v>273466.21</v>
      </c>
      <c r="J119" s="51">
        <v>29</v>
      </c>
      <c r="K119" s="52">
        <v>248512.28</v>
      </c>
      <c r="L119" s="51">
        <v>196</v>
      </c>
      <c r="M119" s="52">
        <v>6052535.7700000005</v>
      </c>
      <c r="N119" s="51">
        <f t="shared" si="11"/>
        <v>1932</v>
      </c>
      <c r="O119" s="52">
        <f t="shared" si="12"/>
        <v>82595879.4800002</v>
      </c>
      <c r="P119" s="51">
        <f t="shared" si="13"/>
        <v>347</v>
      </c>
      <c r="Q119" s="52">
        <f t="shared" si="14"/>
        <v>13421859.639999926</v>
      </c>
      <c r="R119" s="52">
        <f t="shared" si="15"/>
        <v>13421242.759999782</v>
      </c>
      <c r="S119" s="51">
        <f t="shared" si="16"/>
        <v>2279</v>
      </c>
      <c r="T119" s="73">
        <f t="shared" si="19"/>
        <v>96017122.23999998</v>
      </c>
    </row>
    <row r="120" spans="1:20" ht="8.25">
      <c r="A120" s="98" t="s">
        <v>49</v>
      </c>
      <c r="B120" s="51" t="s">
        <v>50</v>
      </c>
      <c r="C120" s="52">
        <v>294562.28</v>
      </c>
      <c r="D120" s="51">
        <v>8</v>
      </c>
      <c r="E120" s="52">
        <v>294562.28</v>
      </c>
      <c r="F120" s="51">
        <v>8</v>
      </c>
      <c r="G120" s="52">
        <v>294562.28</v>
      </c>
      <c r="H120" s="51"/>
      <c r="I120" s="52"/>
      <c r="J120" s="51"/>
      <c r="K120" s="52"/>
      <c r="L120" s="51"/>
      <c r="M120" s="52"/>
      <c r="N120" s="51">
        <f t="shared" si="11"/>
        <v>8</v>
      </c>
      <c r="O120" s="52">
        <f t="shared" si="12"/>
        <v>294562.28</v>
      </c>
      <c r="P120" s="51">
        <f t="shared" si="13"/>
        <v>0</v>
      </c>
      <c r="Q120" s="52">
        <f t="shared" si="14"/>
        <v>0</v>
      </c>
      <c r="R120" s="52">
        <f t="shared" si="15"/>
        <v>0</v>
      </c>
      <c r="S120" s="51">
        <f t="shared" si="16"/>
        <v>8</v>
      </c>
      <c r="T120" s="73">
        <f t="shared" si="19"/>
        <v>294562.28</v>
      </c>
    </row>
    <row r="121" spans="1:20" ht="8.25">
      <c r="A121" s="98" t="s">
        <v>104</v>
      </c>
      <c r="B121" s="51" t="s">
        <v>105</v>
      </c>
      <c r="C121" s="52">
        <v>196716.01</v>
      </c>
      <c r="D121" s="51">
        <v>1</v>
      </c>
      <c r="E121" s="52">
        <v>248080</v>
      </c>
      <c r="F121" s="51">
        <v>1</v>
      </c>
      <c r="G121" s="52">
        <v>248080</v>
      </c>
      <c r="H121" s="51"/>
      <c r="I121" s="52"/>
      <c r="J121" s="51"/>
      <c r="K121" s="52"/>
      <c r="L121" s="51"/>
      <c r="M121" s="52"/>
      <c r="N121" s="51">
        <f t="shared" si="11"/>
        <v>1</v>
      </c>
      <c r="O121" s="52">
        <f t="shared" si="12"/>
        <v>248080</v>
      </c>
      <c r="P121" s="51">
        <f t="shared" si="13"/>
        <v>0</v>
      </c>
      <c r="Q121" s="52">
        <f t="shared" si="14"/>
        <v>0</v>
      </c>
      <c r="R121" s="52">
        <f t="shared" si="15"/>
        <v>-51363.98999999999</v>
      </c>
      <c r="S121" s="51">
        <f t="shared" si="16"/>
        <v>1</v>
      </c>
      <c r="T121" s="73">
        <f t="shared" si="19"/>
        <v>196716.01</v>
      </c>
    </row>
    <row r="122" spans="1:20" ht="8.25">
      <c r="A122" s="98" t="s">
        <v>16</v>
      </c>
      <c r="B122" s="51" t="s">
        <v>17</v>
      </c>
      <c r="C122" s="52">
        <v>99473330.97600001</v>
      </c>
      <c r="D122" s="51">
        <v>1345</v>
      </c>
      <c r="E122" s="52">
        <v>99473330.98046638</v>
      </c>
      <c r="F122" s="51">
        <v>1332</v>
      </c>
      <c r="G122" s="52">
        <v>94613262.50046647</v>
      </c>
      <c r="H122" s="51">
        <v>2</v>
      </c>
      <c r="I122" s="52">
        <v>2</v>
      </c>
      <c r="J122" s="51"/>
      <c r="K122" s="52"/>
      <c r="L122" s="51">
        <v>14</v>
      </c>
      <c r="M122" s="52">
        <v>15801</v>
      </c>
      <c r="N122" s="51">
        <f t="shared" si="11"/>
        <v>1316</v>
      </c>
      <c r="O122" s="52">
        <f t="shared" si="12"/>
        <v>94597459.50046647</v>
      </c>
      <c r="P122" s="51">
        <f t="shared" si="13"/>
        <v>29</v>
      </c>
      <c r="Q122" s="52">
        <f t="shared" si="14"/>
        <v>4875871.479999915</v>
      </c>
      <c r="R122" s="52">
        <f t="shared" si="15"/>
        <v>4875871.475533545</v>
      </c>
      <c r="S122" s="51">
        <f t="shared" si="16"/>
        <v>1345</v>
      </c>
      <c r="T122" s="73">
        <f t="shared" si="19"/>
        <v>99473330.97600001</v>
      </c>
    </row>
    <row r="123" spans="1:20" ht="8.25">
      <c r="A123" s="98" t="s">
        <v>18</v>
      </c>
      <c r="B123" s="51" t="s">
        <v>19</v>
      </c>
      <c r="C123" s="52">
        <v>40148286.339999996</v>
      </c>
      <c r="D123" s="51">
        <v>449</v>
      </c>
      <c r="E123" s="52">
        <v>40148085.820000015</v>
      </c>
      <c r="F123" s="51">
        <v>420</v>
      </c>
      <c r="G123" s="52">
        <v>36623733.18</v>
      </c>
      <c r="H123" s="51">
        <v>8</v>
      </c>
      <c r="I123" s="52">
        <v>958410.54</v>
      </c>
      <c r="J123" s="51">
        <v>18</v>
      </c>
      <c r="K123" s="52">
        <v>845968.57</v>
      </c>
      <c r="L123" s="51">
        <v>28</v>
      </c>
      <c r="M123" s="52">
        <v>1977499.58</v>
      </c>
      <c r="N123" s="51">
        <f t="shared" si="11"/>
        <v>366</v>
      </c>
      <c r="O123" s="52">
        <f t="shared" si="12"/>
        <v>32841854.49</v>
      </c>
      <c r="P123" s="51">
        <f t="shared" si="13"/>
        <v>83</v>
      </c>
      <c r="Q123" s="52">
        <f t="shared" si="14"/>
        <v>7306231.330000017</v>
      </c>
      <c r="R123" s="52">
        <f t="shared" si="15"/>
        <v>7306431.849999998</v>
      </c>
      <c r="S123" s="51">
        <f t="shared" si="16"/>
        <v>449</v>
      </c>
      <c r="T123" s="73">
        <f t="shared" si="19"/>
        <v>40148286.339999996</v>
      </c>
    </row>
    <row r="124" spans="1:20" ht="8.25">
      <c r="A124" s="98" t="s">
        <v>20</v>
      </c>
      <c r="B124" s="51" t="s">
        <v>21</v>
      </c>
      <c r="C124" s="52">
        <v>450.82</v>
      </c>
      <c r="D124" s="51">
        <v>2</v>
      </c>
      <c r="E124" s="52">
        <v>450.82</v>
      </c>
      <c r="F124" s="51">
        <v>2</v>
      </c>
      <c r="G124" s="52">
        <v>450.82</v>
      </c>
      <c r="H124" s="51"/>
      <c r="I124" s="52"/>
      <c r="J124" s="51"/>
      <c r="K124" s="52"/>
      <c r="L124" s="51"/>
      <c r="M124" s="52"/>
      <c r="N124" s="51">
        <f t="shared" si="11"/>
        <v>2</v>
      </c>
      <c r="O124" s="52">
        <f t="shared" si="12"/>
        <v>450.82</v>
      </c>
      <c r="P124" s="51">
        <f t="shared" si="13"/>
        <v>0</v>
      </c>
      <c r="Q124" s="52">
        <f t="shared" si="14"/>
        <v>0</v>
      </c>
      <c r="R124" s="52">
        <f t="shared" si="15"/>
        <v>0</v>
      </c>
      <c r="S124" s="51">
        <f t="shared" si="16"/>
        <v>2</v>
      </c>
      <c r="T124" s="73">
        <f t="shared" si="19"/>
        <v>450.82</v>
      </c>
    </row>
    <row r="125" spans="1:20" ht="8.25">
      <c r="A125" s="98" t="s">
        <v>55</v>
      </c>
      <c r="B125" s="51" t="s">
        <v>21</v>
      </c>
      <c r="C125" s="52">
        <v>784422.31</v>
      </c>
      <c r="D125" s="51">
        <v>8</v>
      </c>
      <c r="E125" s="52">
        <v>784422.31</v>
      </c>
      <c r="F125" s="51">
        <v>8</v>
      </c>
      <c r="G125" s="52">
        <v>784422.31</v>
      </c>
      <c r="H125" s="51"/>
      <c r="I125" s="52"/>
      <c r="J125" s="51"/>
      <c r="K125" s="52"/>
      <c r="L125" s="51"/>
      <c r="M125" s="52"/>
      <c r="N125" s="51">
        <f t="shared" si="11"/>
        <v>8</v>
      </c>
      <c r="O125" s="52">
        <f t="shared" si="12"/>
        <v>784422.31</v>
      </c>
      <c r="P125" s="51">
        <f t="shared" si="13"/>
        <v>0</v>
      </c>
      <c r="Q125" s="52">
        <f t="shared" si="14"/>
        <v>0</v>
      </c>
      <c r="R125" s="52">
        <f t="shared" si="15"/>
        <v>0</v>
      </c>
      <c r="S125" s="51">
        <f t="shared" si="16"/>
        <v>8</v>
      </c>
      <c r="T125" s="73">
        <f t="shared" si="19"/>
        <v>784422.31</v>
      </c>
    </row>
    <row r="126" spans="1:20" ht="8.25">
      <c r="A126" s="98" t="s">
        <v>106</v>
      </c>
      <c r="B126" s="51" t="s">
        <v>107</v>
      </c>
      <c r="C126" s="52">
        <v>46.02</v>
      </c>
      <c r="D126" s="51">
        <v>1</v>
      </c>
      <c r="E126" s="52">
        <v>0</v>
      </c>
      <c r="F126" s="51">
        <v>0</v>
      </c>
      <c r="G126" s="52">
        <v>0</v>
      </c>
      <c r="H126" s="51"/>
      <c r="I126" s="52"/>
      <c r="J126" s="51"/>
      <c r="K126" s="52"/>
      <c r="L126" s="51"/>
      <c r="M126" s="52"/>
      <c r="N126" s="51">
        <f t="shared" si="11"/>
        <v>0</v>
      </c>
      <c r="O126" s="52">
        <f t="shared" si="12"/>
        <v>0</v>
      </c>
      <c r="P126" s="51">
        <f t="shared" si="13"/>
        <v>1</v>
      </c>
      <c r="Q126" s="52">
        <f t="shared" si="14"/>
        <v>0</v>
      </c>
      <c r="R126" s="52">
        <f t="shared" si="15"/>
        <v>46.02</v>
      </c>
      <c r="S126" s="51">
        <f t="shared" si="16"/>
        <v>1</v>
      </c>
      <c r="T126" s="73">
        <f t="shared" si="19"/>
        <v>46.02</v>
      </c>
    </row>
    <row r="127" spans="1:20" ht="8.25">
      <c r="A127" s="98" t="s">
        <v>56</v>
      </c>
      <c r="B127" s="51" t="s">
        <v>57</v>
      </c>
      <c r="C127" s="52">
        <v>17691.79</v>
      </c>
      <c r="D127" s="51">
        <v>84</v>
      </c>
      <c r="E127" s="52">
        <v>17691.79</v>
      </c>
      <c r="F127" s="51">
        <v>64</v>
      </c>
      <c r="G127" s="52">
        <v>17417</v>
      </c>
      <c r="H127" s="51">
        <v>31</v>
      </c>
      <c r="I127" s="52">
        <v>17</v>
      </c>
      <c r="J127" s="51">
        <v>5</v>
      </c>
      <c r="K127" s="52">
        <v>4521</v>
      </c>
      <c r="L127" s="51">
        <v>10</v>
      </c>
      <c r="M127" s="52">
        <v>680</v>
      </c>
      <c r="N127" s="51">
        <f t="shared" si="11"/>
        <v>18</v>
      </c>
      <c r="O127" s="52">
        <f t="shared" si="12"/>
        <v>12199</v>
      </c>
      <c r="P127" s="51">
        <f t="shared" si="13"/>
        <v>66</v>
      </c>
      <c r="Q127" s="52">
        <f t="shared" si="14"/>
        <v>5492.790000000001</v>
      </c>
      <c r="R127" s="52">
        <f t="shared" si="15"/>
        <v>5492.790000000001</v>
      </c>
      <c r="S127" s="51">
        <f t="shared" si="16"/>
        <v>84</v>
      </c>
      <c r="T127" s="73">
        <f t="shared" si="19"/>
        <v>17691.79</v>
      </c>
    </row>
    <row r="128" spans="1:20" ht="8.25">
      <c r="A128" s="98" t="s">
        <v>108</v>
      </c>
      <c r="B128" s="51" t="s">
        <v>109</v>
      </c>
      <c r="C128" s="52">
        <v>1</v>
      </c>
      <c r="D128" s="51">
        <v>1</v>
      </c>
      <c r="E128" s="52">
        <v>1</v>
      </c>
      <c r="F128" s="51">
        <v>0</v>
      </c>
      <c r="G128" s="52">
        <v>0</v>
      </c>
      <c r="H128" s="51"/>
      <c r="I128" s="52"/>
      <c r="J128" s="51"/>
      <c r="K128" s="52"/>
      <c r="L128" s="51"/>
      <c r="M128" s="52"/>
      <c r="N128" s="51">
        <f t="shared" si="11"/>
        <v>0</v>
      </c>
      <c r="O128" s="52">
        <f t="shared" si="12"/>
        <v>0</v>
      </c>
      <c r="P128" s="51">
        <f t="shared" si="13"/>
        <v>1</v>
      </c>
      <c r="Q128" s="52">
        <f t="shared" si="14"/>
        <v>1</v>
      </c>
      <c r="R128" s="52">
        <f t="shared" si="15"/>
        <v>1</v>
      </c>
      <c r="S128" s="51">
        <f t="shared" si="16"/>
        <v>1</v>
      </c>
      <c r="T128" s="73">
        <f t="shared" si="19"/>
        <v>1</v>
      </c>
    </row>
    <row r="129" spans="1:20" ht="8.25">
      <c r="A129" s="98" t="s">
        <v>23</v>
      </c>
      <c r="B129" s="51" t="s">
        <v>24</v>
      </c>
      <c r="C129" s="52">
        <v>1</v>
      </c>
      <c r="D129" s="51">
        <v>1</v>
      </c>
      <c r="E129" s="52">
        <v>1</v>
      </c>
      <c r="F129" s="51">
        <v>1</v>
      </c>
      <c r="G129" s="52">
        <v>1</v>
      </c>
      <c r="H129" s="51">
        <v>1</v>
      </c>
      <c r="I129" s="52">
        <v>1</v>
      </c>
      <c r="J129" s="51"/>
      <c r="K129" s="52"/>
      <c r="L129" s="51"/>
      <c r="M129" s="52"/>
      <c r="N129" s="51">
        <f t="shared" si="11"/>
        <v>0</v>
      </c>
      <c r="O129" s="52">
        <f t="shared" si="12"/>
        <v>0</v>
      </c>
      <c r="P129" s="51">
        <f t="shared" si="13"/>
        <v>1</v>
      </c>
      <c r="Q129" s="52">
        <f t="shared" si="14"/>
        <v>1</v>
      </c>
      <c r="R129" s="52">
        <f t="shared" si="15"/>
        <v>1</v>
      </c>
      <c r="S129" s="51">
        <f t="shared" si="16"/>
        <v>1</v>
      </c>
      <c r="T129" s="73">
        <f t="shared" si="19"/>
        <v>1</v>
      </c>
    </row>
    <row r="130" spans="1:20" ht="8.25">
      <c r="A130" s="98" t="s">
        <v>25</v>
      </c>
      <c r="B130" s="51" t="s">
        <v>27</v>
      </c>
      <c r="C130" s="52">
        <v>76556.22</v>
      </c>
      <c r="D130" s="51">
        <v>24</v>
      </c>
      <c r="E130" s="52">
        <v>8921595.810000002</v>
      </c>
      <c r="F130" s="51">
        <v>22</v>
      </c>
      <c r="G130" s="52">
        <v>8921595.810000002</v>
      </c>
      <c r="H130" s="51"/>
      <c r="I130" s="52"/>
      <c r="J130" s="51"/>
      <c r="K130" s="52"/>
      <c r="L130" s="51">
        <v>1</v>
      </c>
      <c r="M130" s="52">
        <v>0</v>
      </c>
      <c r="N130" s="51">
        <f t="shared" si="11"/>
        <v>21</v>
      </c>
      <c r="O130" s="52">
        <f t="shared" si="12"/>
        <v>8921595.810000002</v>
      </c>
      <c r="P130" s="51">
        <f t="shared" si="13"/>
        <v>3</v>
      </c>
      <c r="Q130" s="52">
        <f t="shared" si="14"/>
        <v>0</v>
      </c>
      <c r="R130" s="52">
        <f t="shared" si="15"/>
        <v>-8845039.590000002</v>
      </c>
      <c r="S130" s="51">
        <f t="shared" si="16"/>
        <v>24</v>
      </c>
      <c r="T130" s="73">
        <f t="shared" si="19"/>
        <v>76556.22000000067</v>
      </c>
    </row>
    <row r="131" spans="1:20" ht="8.25">
      <c r="A131" s="98" t="s">
        <v>28</v>
      </c>
      <c r="B131" s="51" t="s">
        <v>29</v>
      </c>
      <c r="C131" s="52">
        <v>18570103.73</v>
      </c>
      <c r="D131" s="51">
        <v>96</v>
      </c>
      <c r="E131" s="52">
        <v>18660103.729999997</v>
      </c>
      <c r="F131" s="51">
        <v>86</v>
      </c>
      <c r="G131" s="52">
        <v>18660097.73</v>
      </c>
      <c r="H131" s="51"/>
      <c r="I131" s="52"/>
      <c r="J131" s="51"/>
      <c r="K131" s="52"/>
      <c r="L131" s="51"/>
      <c r="M131" s="52"/>
      <c r="N131" s="51">
        <f t="shared" si="11"/>
        <v>86</v>
      </c>
      <c r="O131" s="52">
        <f t="shared" si="12"/>
        <v>18660097.73</v>
      </c>
      <c r="P131" s="51">
        <f t="shared" si="13"/>
        <v>10</v>
      </c>
      <c r="Q131" s="52">
        <f t="shared" si="14"/>
        <v>5.99999999627471</v>
      </c>
      <c r="R131" s="52">
        <f t="shared" si="15"/>
        <v>-89994</v>
      </c>
      <c r="S131" s="51">
        <f t="shared" si="16"/>
        <v>96</v>
      </c>
      <c r="T131" s="73">
        <f t="shared" si="19"/>
        <v>18570103.73</v>
      </c>
    </row>
    <row r="132" spans="1:20" ht="8.25">
      <c r="A132" s="98" t="s">
        <v>110</v>
      </c>
      <c r="B132" s="51" t="s">
        <v>111</v>
      </c>
      <c r="C132" s="52">
        <v>2240</v>
      </c>
      <c r="D132" s="51">
        <v>1</v>
      </c>
      <c r="E132" s="52">
        <v>2240</v>
      </c>
      <c r="F132" s="51">
        <v>1</v>
      </c>
      <c r="G132" s="52">
        <v>2240</v>
      </c>
      <c r="H132" s="51"/>
      <c r="I132" s="52"/>
      <c r="J132" s="51"/>
      <c r="K132" s="52"/>
      <c r="L132" s="51"/>
      <c r="M132" s="52"/>
      <c r="N132" s="51">
        <f t="shared" si="11"/>
        <v>1</v>
      </c>
      <c r="O132" s="52">
        <f t="shared" si="12"/>
        <v>2240</v>
      </c>
      <c r="P132" s="51">
        <f t="shared" si="13"/>
        <v>0</v>
      </c>
      <c r="Q132" s="52">
        <f t="shared" si="14"/>
        <v>0</v>
      </c>
      <c r="R132" s="52">
        <f t="shared" si="15"/>
        <v>0</v>
      </c>
      <c r="S132" s="51">
        <f t="shared" si="16"/>
        <v>1</v>
      </c>
      <c r="T132" s="73">
        <f t="shared" si="19"/>
        <v>2240</v>
      </c>
    </row>
    <row r="133" spans="1:20" ht="8.25">
      <c r="A133" s="98" t="s">
        <v>30</v>
      </c>
      <c r="B133" s="51" t="s">
        <v>31</v>
      </c>
      <c r="C133" s="52">
        <v>39675826.72</v>
      </c>
      <c r="D133" s="51">
        <v>17207</v>
      </c>
      <c r="E133" s="52">
        <v>54081394.87000002</v>
      </c>
      <c r="F133" s="51">
        <v>17055</v>
      </c>
      <c r="G133" s="52">
        <v>41005289.350000024</v>
      </c>
      <c r="H133" s="51"/>
      <c r="I133" s="52"/>
      <c r="J133" s="51"/>
      <c r="K133" s="52"/>
      <c r="L133" s="51">
        <v>14</v>
      </c>
      <c r="M133" s="52">
        <v>14</v>
      </c>
      <c r="N133" s="51">
        <f t="shared" si="11"/>
        <v>17041</v>
      </c>
      <c r="O133" s="52">
        <f t="shared" si="12"/>
        <v>41005275.350000024</v>
      </c>
      <c r="P133" s="51">
        <f t="shared" si="13"/>
        <v>166</v>
      </c>
      <c r="Q133" s="52">
        <f t="shared" si="14"/>
        <v>13076119.519999996</v>
      </c>
      <c r="R133" s="52">
        <f t="shared" si="15"/>
        <v>-1329448.630000025</v>
      </c>
      <c r="S133" s="51">
        <f t="shared" si="16"/>
        <v>17207</v>
      </c>
      <c r="T133" s="73">
        <f t="shared" si="19"/>
        <v>39675826.72</v>
      </c>
    </row>
    <row r="134" spans="1:20" ht="8.25">
      <c r="A134" s="98" t="s">
        <v>58</v>
      </c>
      <c r="B134" s="51" t="s">
        <v>59</v>
      </c>
      <c r="C134" s="52">
        <v>13332267.82</v>
      </c>
      <c r="D134" s="51">
        <v>17</v>
      </c>
      <c r="E134" s="52">
        <v>13332267.82</v>
      </c>
      <c r="F134" s="51">
        <v>17</v>
      </c>
      <c r="G134" s="52">
        <v>13332267.820000002</v>
      </c>
      <c r="H134" s="51"/>
      <c r="I134" s="52"/>
      <c r="J134" s="51">
        <v>8</v>
      </c>
      <c r="K134" s="52">
        <v>1548369.25</v>
      </c>
      <c r="L134" s="51"/>
      <c r="M134" s="52"/>
      <c r="N134" s="51">
        <f t="shared" si="11"/>
        <v>9</v>
      </c>
      <c r="O134" s="52">
        <f t="shared" si="12"/>
        <v>11783898.570000002</v>
      </c>
      <c r="P134" s="51">
        <f t="shared" si="13"/>
        <v>8</v>
      </c>
      <c r="Q134" s="52">
        <f t="shared" si="14"/>
        <v>1548369.2499999981</v>
      </c>
      <c r="R134" s="52">
        <f t="shared" si="15"/>
        <v>1548369.2499999981</v>
      </c>
      <c r="S134" s="51">
        <f t="shared" si="16"/>
        <v>17</v>
      </c>
      <c r="T134" s="73">
        <f t="shared" si="19"/>
        <v>13332267.82</v>
      </c>
    </row>
    <row r="135" spans="1:20" ht="8.25">
      <c r="A135" s="98" t="s">
        <v>32</v>
      </c>
      <c r="B135" s="51" t="s">
        <v>33</v>
      </c>
      <c r="C135" s="52">
        <v>7407974</v>
      </c>
      <c r="D135" s="51">
        <v>33</v>
      </c>
      <c r="E135" s="52">
        <v>7407974</v>
      </c>
      <c r="F135" s="51">
        <v>25</v>
      </c>
      <c r="G135" s="52">
        <v>6597628.54</v>
      </c>
      <c r="H135" s="51"/>
      <c r="I135" s="52"/>
      <c r="J135" s="51"/>
      <c r="K135" s="52"/>
      <c r="L135" s="51"/>
      <c r="M135" s="52"/>
      <c r="N135" s="51">
        <f t="shared" si="11"/>
        <v>25</v>
      </c>
      <c r="O135" s="52">
        <f t="shared" si="12"/>
        <v>6597628.54</v>
      </c>
      <c r="P135" s="51">
        <f t="shared" si="13"/>
        <v>8</v>
      </c>
      <c r="Q135" s="52">
        <f t="shared" si="14"/>
        <v>810345.46</v>
      </c>
      <c r="R135" s="52">
        <f aca="true" t="shared" si="20" ref="R135:R198">+C135-O135</f>
        <v>810345.46</v>
      </c>
      <c r="S135" s="51">
        <f t="shared" si="16"/>
        <v>33</v>
      </c>
      <c r="T135" s="73">
        <f t="shared" si="19"/>
        <v>7407974</v>
      </c>
    </row>
    <row r="136" spans="1:20" ht="8.25">
      <c r="A136" s="98" t="s">
        <v>112</v>
      </c>
      <c r="B136" s="51" t="s">
        <v>113</v>
      </c>
      <c r="C136" s="52">
        <v>13443.48</v>
      </c>
      <c r="D136" s="51">
        <v>1</v>
      </c>
      <c r="E136" s="52">
        <v>13443.48</v>
      </c>
      <c r="F136" s="51">
        <v>0</v>
      </c>
      <c r="G136" s="52">
        <v>0</v>
      </c>
      <c r="H136" s="51"/>
      <c r="I136" s="52"/>
      <c r="J136" s="51"/>
      <c r="K136" s="52"/>
      <c r="L136" s="51"/>
      <c r="M136" s="52"/>
      <c r="N136" s="51">
        <f t="shared" si="11"/>
        <v>0</v>
      </c>
      <c r="O136" s="52">
        <f t="shared" si="12"/>
        <v>0</v>
      </c>
      <c r="P136" s="51">
        <f t="shared" si="13"/>
        <v>1</v>
      </c>
      <c r="Q136" s="52">
        <f t="shared" si="14"/>
        <v>13443.48</v>
      </c>
      <c r="R136" s="52">
        <f t="shared" si="20"/>
        <v>13443.48</v>
      </c>
      <c r="S136" s="51">
        <f t="shared" si="16"/>
        <v>1</v>
      </c>
      <c r="T136" s="73">
        <f t="shared" si="19"/>
        <v>13443.48</v>
      </c>
    </row>
    <row r="137" spans="1:20" ht="8.25">
      <c r="A137" s="98">
        <v>2602</v>
      </c>
      <c r="B137" s="51" t="s">
        <v>114</v>
      </c>
      <c r="C137" s="52">
        <v>98.84</v>
      </c>
      <c r="D137" s="51">
        <v>3</v>
      </c>
      <c r="E137" s="52">
        <v>0</v>
      </c>
      <c r="F137" s="51">
        <v>2</v>
      </c>
      <c r="G137" s="52">
        <v>0</v>
      </c>
      <c r="H137" s="51"/>
      <c r="I137" s="52"/>
      <c r="J137" s="51"/>
      <c r="K137" s="52"/>
      <c r="L137" s="51"/>
      <c r="M137" s="52"/>
      <c r="N137" s="51">
        <f aca="true" t="shared" si="21" ref="N137:O151">+F137-(H137+J137+L137)</f>
        <v>2</v>
      </c>
      <c r="O137" s="52">
        <f t="shared" si="21"/>
        <v>0</v>
      </c>
      <c r="P137" s="51">
        <f aca="true" t="shared" si="22" ref="P137:Q151">+D137-N137</f>
        <v>1</v>
      </c>
      <c r="Q137" s="52">
        <f t="shared" si="22"/>
        <v>0</v>
      </c>
      <c r="R137" s="52">
        <f t="shared" si="20"/>
        <v>98.84</v>
      </c>
      <c r="S137" s="51">
        <f aca="true" t="shared" si="23" ref="S137:S151">+N137+P137</f>
        <v>3</v>
      </c>
      <c r="T137" s="73">
        <f t="shared" si="19"/>
        <v>98.84</v>
      </c>
    </row>
    <row r="138" spans="1:20" ht="8.25">
      <c r="A138" s="98" t="s">
        <v>66</v>
      </c>
      <c r="B138" s="51" t="s">
        <v>67</v>
      </c>
      <c r="C138" s="52">
        <v>25474157.28</v>
      </c>
      <c r="D138" s="51">
        <v>903</v>
      </c>
      <c r="E138" s="52">
        <v>31580285.22999998</v>
      </c>
      <c r="F138" s="51">
        <v>901</v>
      </c>
      <c r="G138" s="52">
        <v>31580284.229999997</v>
      </c>
      <c r="H138" s="51"/>
      <c r="I138" s="52"/>
      <c r="J138" s="51">
        <v>36</v>
      </c>
      <c r="K138" s="52">
        <v>2896354.17</v>
      </c>
      <c r="L138" s="51">
        <v>263</v>
      </c>
      <c r="M138" s="52">
        <v>20545944.540000003</v>
      </c>
      <c r="N138" s="51">
        <f t="shared" si="21"/>
        <v>602</v>
      </c>
      <c r="O138" s="52">
        <f t="shared" si="21"/>
        <v>8137985.519999996</v>
      </c>
      <c r="P138" s="51">
        <f t="shared" si="22"/>
        <v>301</v>
      </c>
      <c r="Q138" s="52">
        <f t="shared" si="22"/>
        <v>23442299.709999986</v>
      </c>
      <c r="R138" s="52">
        <f t="shared" si="20"/>
        <v>17336171.760000005</v>
      </c>
      <c r="S138" s="51">
        <f t="shared" si="23"/>
        <v>903</v>
      </c>
      <c r="T138" s="73">
        <f t="shared" si="19"/>
        <v>25474157.28</v>
      </c>
    </row>
    <row r="139" spans="1:20" ht="8.25">
      <c r="A139" s="98" t="s">
        <v>68</v>
      </c>
      <c r="B139" s="51" t="s">
        <v>69</v>
      </c>
      <c r="C139" s="52">
        <v>2247494.47</v>
      </c>
      <c r="D139" s="51">
        <v>264</v>
      </c>
      <c r="E139" s="52">
        <v>2247494.47</v>
      </c>
      <c r="F139" s="51">
        <v>254</v>
      </c>
      <c r="G139" s="52">
        <v>1999724.22</v>
      </c>
      <c r="H139" s="51"/>
      <c r="I139" s="52"/>
      <c r="J139" s="51"/>
      <c r="K139" s="52"/>
      <c r="L139" s="51">
        <v>36</v>
      </c>
      <c r="M139" s="52">
        <v>18951.12</v>
      </c>
      <c r="N139" s="51">
        <f t="shared" si="21"/>
        <v>218</v>
      </c>
      <c r="O139" s="52">
        <f t="shared" si="21"/>
        <v>1980773.0999999999</v>
      </c>
      <c r="P139" s="51">
        <f t="shared" si="22"/>
        <v>46</v>
      </c>
      <c r="Q139" s="52">
        <f t="shared" si="22"/>
        <v>266721.37000000034</v>
      </c>
      <c r="R139" s="52">
        <f t="shared" si="20"/>
        <v>266721.37000000034</v>
      </c>
      <c r="S139" s="51">
        <f t="shared" si="23"/>
        <v>264</v>
      </c>
      <c r="T139" s="73">
        <f t="shared" si="19"/>
        <v>2247494.47</v>
      </c>
    </row>
    <row r="140" spans="1:20" ht="8.25">
      <c r="A140" s="98" t="s">
        <v>91</v>
      </c>
      <c r="B140" s="51" t="s">
        <v>92</v>
      </c>
      <c r="C140" s="52">
        <v>2506.51</v>
      </c>
      <c r="D140" s="51">
        <v>5</v>
      </c>
      <c r="E140" s="52">
        <v>192082.37</v>
      </c>
      <c r="F140" s="51">
        <v>5</v>
      </c>
      <c r="G140" s="52">
        <v>192082.37</v>
      </c>
      <c r="H140" s="51"/>
      <c r="I140" s="52"/>
      <c r="J140" s="51"/>
      <c r="K140" s="52"/>
      <c r="L140" s="51">
        <v>4</v>
      </c>
      <c r="M140" s="52">
        <v>161812.07</v>
      </c>
      <c r="N140" s="51">
        <f t="shared" si="21"/>
        <v>1</v>
      </c>
      <c r="O140" s="52">
        <f t="shared" si="21"/>
        <v>30270.29999999999</v>
      </c>
      <c r="P140" s="51">
        <f t="shared" si="22"/>
        <v>4</v>
      </c>
      <c r="Q140" s="52">
        <f t="shared" si="22"/>
        <v>161812.07</v>
      </c>
      <c r="R140" s="52">
        <f t="shared" si="20"/>
        <v>-27763.789999999986</v>
      </c>
      <c r="S140" s="51">
        <f t="shared" si="23"/>
        <v>5</v>
      </c>
      <c r="T140" s="73">
        <f t="shared" si="19"/>
        <v>2506.510000000002</v>
      </c>
    </row>
    <row r="141" spans="1:20" ht="8.25">
      <c r="A141" s="98" t="s">
        <v>94</v>
      </c>
      <c r="B141" s="51" t="s">
        <v>95</v>
      </c>
      <c r="C141" s="52">
        <v>4158.37</v>
      </c>
      <c r="D141" s="51">
        <v>5</v>
      </c>
      <c r="E141" s="52">
        <v>13374.64</v>
      </c>
      <c r="F141" s="51">
        <v>5</v>
      </c>
      <c r="G141" s="52">
        <v>13374.64</v>
      </c>
      <c r="H141" s="51"/>
      <c r="I141" s="52"/>
      <c r="J141" s="51"/>
      <c r="K141" s="52"/>
      <c r="L141" s="51"/>
      <c r="M141" s="52"/>
      <c r="N141" s="51">
        <f t="shared" si="21"/>
        <v>5</v>
      </c>
      <c r="O141" s="52">
        <f t="shared" si="21"/>
        <v>13374.64</v>
      </c>
      <c r="P141" s="51">
        <f t="shared" si="22"/>
        <v>0</v>
      </c>
      <c r="Q141" s="52">
        <f t="shared" si="22"/>
        <v>0</v>
      </c>
      <c r="R141" s="52">
        <f t="shared" si="20"/>
        <v>-9216.27</v>
      </c>
      <c r="S141" s="51">
        <f t="shared" si="23"/>
        <v>5</v>
      </c>
      <c r="T141" s="73">
        <f t="shared" si="19"/>
        <v>4158.369999999999</v>
      </c>
    </row>
    <row r="142" spans="1:20" ht="8.25">
      <c r="A142" s="98">
        <v>9108</v>
      </c>
      <c r="B142" s="51" t="s">
        <v>39</v>
      </c>
      <c r="C142" s="52">
        <v>8641514.31</v>
      </c>
      <c r="D142" s="51">
        <v>91</v>
      </c>
      <c r="E142" s="52">
        <v>8641514.313050002</v>
      </c>
      <c r="F142" s="51">
        <v>91</v>
      </c>
      <c r="G142" s="52">
        <v>8641514.313050002</v>
      </c>
      <c r="H142" s="51"/>
      <c r="I142" s="52"/>
      <c r="J142" s="51"/>
      <c r="K142" s="52"/>
      <c r="L142" s="51"/>
      <c r="M142" s="52"/>
      <c r="N142" s="51">
        <f t="shared" si="21"/>
        <v>91</v>
      </c>
      <c r="O142" s="52">
        <f t="shared" si="21"/>
        <v>8641514.313050002</v>
      </c>
      <c r="P142" s="51">
        <f t="shared" si="22"/>
        <v>0</v>
      </c>
      <c r="Q142" s="52">
        <f t="shared" si="22"/>
        <v>0</v>
      </c>
      <c r="R142" s="52">
        <f t="shared" si="20"/>
        <v>-0.003050001338124275</v>
      </c>
      <c r="S142" s="51">
        <f t="shared" si="23"/>
        <v>91</v>
      </c>
      <c r="T142" s="73">
        <f t="shared" si="19"/>
        <v>8641514.31</v>
      </c>
    </row>
    <row r="143" spans="1:20" ht="8.25">
      <c r="A143" s="98" t="s">
        <v>115</v>
      </c>
      <c r="B143" s="51" t="s">
        <v>116</v>
      </c>
      <c r="C143" s="52">
        <v>20236843.59</v>
      </c>
      <c r="D143" s="51">
        <v>504</v>
      </c>
      <c r="E143" s="52">
        <v>20678177.589800004</v>
      </c>
      <c r="F143" s="51">
        <v>504</v>
      </c>
      <c r="G143" s="52">
        <v>20678177.5898</v>
      </c>
      <c r="H143" s="51">
        <v>6</v>
      </c>
      <c r="I143" s="52">
        <v>2123816</v>
      </c>
      <c r="J143" s="51"/>
      <c r="K143" s="52"/>
      <c r="L143" s="51"/>
      <c r="M143" s="52"/>
      <c r="N143" s="51">
        <f t="shared" si="21"/>
        <v>498</v>
      </c>
      <c r="O143" s="52">
        <f t="shared" si="21"/>
        <v>18554361.5898</v>
      </c>
      <c r="P143" s="51">
        <f t="shared" si="22"/>
        <v>6</v>
      </c>
      <c r="Q143" s="52">
        <f t="shared" si="22"/>
        <v>2123816.0000000037</v>
      </c>
      <c r="R143" s="52">
        <f t="shared" si="20"/>
        <v>1682482.0001999997</v>
      </c>
      <c r="S143" s="51">
        <f t="shared" si="23"/>
        <v>504</v>
      </c>
      <c r="T143" s="73">
        <f t="shared" si="19"/>
        <v>20236843.59</v>
      </c>
    </row>
    <row r="144" spans="1:20" ht="8.25">
      <c r="A144" s="98" t="s">
        <v>117</v>
      </c>
      <c r="B144" s="51" t="s">
        <v>118</v>
      </c>
      <c r="C144" s="52">
        <v>398953299.7</v>
      </c>
      <c r="D144" s="51">
        <v>568</v>
      </c>
      <c r="E144" s="52">
        <v>399154577.1145201</v>
      </c>
      <c r="F144" s="51">
        <v>568</v>
      </c>
      <c r="G144" s="52">
        <v>399154577.11451995</v>
      </c>
      <c r="H144" s="51">
        <v>14</v>
      </c>
      <c r="I144" s="52">
        <v>3541457.724</v>
      </c>
      <c r="J144" s="51"/>
      <c r="K144" s="52"/>
      <c r="L144" s="51">
        <v>7</v>
      </c>
      <c r="M144" s="52">
        <v>139601268.62</v>
      </c>
      <c r="N144" s="51">
        <f t="shared" si="21"/>
        <v>547</v>
      </c>
      <c r="O144" s="52">
        <f t="shared" si="21"/>
        <v>256011850.77051994</v>
      </c>
      <c r="P144" s="51">
        <f t="shared" si="22"/>
        <v>21</v>
      </c>
      <c r="Q144" s="52">
        <f t="shared" si="22"/>
        <v>143142726.34400013</v>
      </c>
      <c r="R144" s="52">
        <f t="shared" si="20"/>
        <v>142941448.92948005</v>
      </c>
      <c r="S144" s="51">
        <f t="shared" si="23"/>
        <v>568</v>
      </c>
      <c r="T144" s="73">
        <f t="shared" si="19"/>
        <v>398953299.7</v>
      </c>
    </row>
    <row r="145" spans="1:20" ht="8.25">
      <c r="A145" s="98" t="s">
        <v>119</v>
      </c>
      <c r="B145" s="51" t="s">
        <v>120</v>
      </c>
      <c r="C145" s="52">
        <v>1013028.19</v>
      </c>
      <c r="D145" s="51">
        <v>5</v>
      </c>
      <c r="E145" s="52">
        <v>1021382.3814</v>
      </c>
      <c r="F145" s="51">
        <v>5</v>
      </c>
      <c r="G145" s="52">
        <v>1021382.3814</v>
      </c>
      <c r="H145" s="51"/>
      <c r="I145" s="52"/>
      <c r="J145" s="51"/>
      <c r="K145" s="52"/>
      <c r="L145" s="51"/>
      <c r="M145" s="52"/>
      <c r="N145" s="51">
        <f t="shared" si="21"/>
        <v>5</v>
      </c>
      <c r="O145" s="52">
        <f t="shared" si="21"/>
        <v>1021382.3814</v>
      </c>
      <c r="P145" s="51">
        <f t="shared" si="22"/>
        <v>0</v>
      </c>
      <c r="Q145" s="52">
        <f t="shared" si="22"/>
        <v>0</v>
      </c>
      <c r="R145" s="52">
        <f t="shared" si="20"/>
        <v>-8354.19140000001</v>
      </c>
      <c r="S145" s="51">
        <f t="shared" si="23"/>
        <v>5</v>
      </c>
      <c r="T145" s="73">
        <f t="shared" si="19"/>
        <v>1013028.19</v>
      </c>
    </row>
    <row r="146" spans="1:20" ht="8.25">
      <c r="A146" s="98" t="s">
        <v>121</v>
      </c>
      <c r="B146" s="51" t="s">
        <v>27</v>
      </c>
      <c r="C146" s="52">
        <v>25981680.32</v>
      </c>
      <c r="D146" s="51">
        <v>5</v>
      </c>
      <c r="E146" s="52">
        <v>618618.2</v>
      </c>
      <c r="F146" s="51">
        <v>5</v>
      </c>
      <c r="G146" s="52">
        <v>618618.2</v>
      </c>
      <c r="H146" s="51"/>
      <c r="I146" s="52"/>
      <c r="J146" s="51"/>
      <c r="K146" s="52"/>
      <c r="L146" s="51"/>
      <c r="M146" s="52"/>
      <c r="N146" s="51">
        <f t="shared" si="21"/>
        <v>5</v>
      </c>
      <c r="O146" s="52">
        <f t="shared" si="21"/>
        <v>618618.2</v>
      </c>
      <c r="P146" s="51">
        <f t="shared" si="22"/>
        <v>0</v>
      </c>
      <c r="Q146" s="52">
        <f t="shared" si="22"/>
        <v>0</v>
      </c>
      <c r="R146" s="52">
        <f t="shared" si="20"/>
        <v>25363062.12</v>
      </c>
      <c r="S146" s="51">
        <f t="shared" si="23"/>
        <v>5</v>
      </c>
      <c r="T146" s="73">
        <f t="shared" si="19"/>
        <v>25981680.32</v>
      </c>
    </row>
    <row r="147" spans="1:20" ht="8.25">
      <c r="A147" s="98"/>
      <c r="B147" s="51" t="s">
        <v>122</v>
      </c>
      <c r="C147" s="52">
        <v>208290.2</v>
      </c>
      <c r="D147" s="51"/>
      <c r="E147" s="52"/>
      <c r="F147" s="51">
        <v>0</v>
      </c>
      <c r="G147" s="52"/>
      <c r="H147" s="51"/>
      <c r="I147" s="52"/>
      <c r="J147" s="51"/>
      <c r="K147" s="52"/>
      <c r="L147" s="51"/>
      <c r="M147" s="52"/>
      <c r="N147" s="51">
        <f t="shared" si="21"/>
        <v>0</v>
      </c>
      <c r="O147" s="52">
        <f t="shared" si="21"/>
        <v>0</v>
      </c>
      <c r="P147" s="51">
        <f t="shared" si="22"/>
        <v>0</v>
      </c>
      <c r="Q147" s="52">
        <f t="shared" si="22"/>
        <v>0</v>
      </c>
      <c r="R147" s="52">
        <f t="shared" si="20"/>
        <v>208290.2</v>
      </c>
      <c r="S147" s="51">
        <f t="shared" si="23"/>
        <v>0</v>
      </c>
      <c r="T147" s="73">
        <f t="shared" si="19"/>
        <v>208290.2</v>
      </c>
    </row>
    <row r="148" spans="1:20" ht="8.25">
      <c r="A148" s="98" t="s">
        <v>123</v>
      </c>
      <c r="B148" s="51" t="s">
        <v>124</v>
      </c>
      <c r="C148" s="52">
        <v>76494.32</v>
      </c>
      <c r="D148" s="51">
        <v>1012</v>
      </c>
      <c r="E148" s="52">
        <v>252997782.02304876</v>
      </c>
      <c r="F148" s="51">
        <v>1012</v>
      </c>
      <c r="G148" s="52">
        <v>252997782.02304897</v>
      </c>
      <c r="H148" s="51">
        <v>2</v>
      </c>
      <c r="I148" s="52">
        <v>284271.5988</v>
      </c>
      <c r="J148" s="51"/>
      <c r="K148" s="52"/>
      <c r="L148" s="51"/>
      <c r="M148" s="52"/>
      <c r="N148" s="51">
        <f t="shared" si="21"/>
        <v>1010</v>
      </c>
      <c r="O148" s="52">
        <f t="shared" si="21"/>
        <v>252713510.42424896</v>
      </c>
      <c r="P148" s="51">
        <f t="shared" si="22"/>
        <v>2</v>
      </c>
      <c r="Q148" s="52">
        <f t="shared" si="22"/>
        <v>284271.5987997949</v>
      </c>
      <c r="R148" s="52">
        <f t="shared" si="20"/>
        <v>-252637016.10424897</v>
      </c>
      <c r="S148" s="51">
        <f t="shared" si="23"/>
        <v>1012</v>
      </c>
      <c r="T148" s="73">
        <f t="shared" si="19"/>
        <v>76494.31999999285</v>
      </c>
    </row>
    <row r="149" spans="1:20" ht="8.25">
      <c r="A149" s="98"/>
      <c r="B149" s="51" t="s">
        <v>125</v>
      </c>
      <c r="C149" s="52">
        <v>16740342.19</v>
      </c>
      <c r="D149" s="51"/>
      <c r="E149" s="52"/>
      <c r="F149" s="51">
        <v>0</v>
      </c>
      <c r="G149" s="52"/>
      <c r="H149" s="51"/>
      <c r="I149" s="52"/>
      <c r="J149" s="51"/>
      <c r="K149" s="52"/>
      <c r="L149" s="51"/>
      <c r="M149" s="52"/>
      <c r="N149" s="51">
        <f t="shared" si="21"/>
        <v>0</v>
      </c>
      <c r="O149" s="52">
        <f t="shared" si="21"/>
        <v>0</v>
      </c>
      <c r="P149" s="51">
        <f t="shared" si="22"/>
        <v>0</v>
      </c>
      <c r="Q149" s="52">
        <f t="shared" si="22"/>
        <v>0</v>
      </c>
      <c r="R149" s="52">
        <f t="shared" si="20"/>
        <v>16740342.19</v>
      </c>
      <c r="S149" s="51">
        <f t="shared" si="23"/>
        <v>0</v>
      </c>
      <c r="T149" s="73">
        <f t="shared" si="19"/>
        <v>16740342.19</v>
      </c>
    </row>
    <row r="150" spans="1:20" ht="8.25">
      <c r="A150" s="98"/>
      <c r="B150" s="51" t="s">
        <v>126</v>
      </c>
      <c r="C150" s="52">
        <v>159295669.81</v>
      </c>
      <c r="D150" s="51"/>
      <c r="E150" s="52"/>
      <c r="F150" s="51">
        <v>0</v>
      </c>
      <c r="G150" s="52"/>
      <c r="H150" s="51"/>
      <c r="I150" s="52"/>
      <c r="J150" s="51"/>
      <c r="K150" s="52"/>
      <c r="L150" s="51"/>
      <c r="M150" s="52"/>
      <c r="N150" s="51">
        <f t="shared" si="21"/>
        <v>0</v>
      </c>
      <c r="O150" s="52">
        <f t="shared" si="21"/>
        <v>0</v>
      </c>
      <c r="P150" s="51">
        <f t="shared" si="22"/>
        <v>0</v>
      </c>
      <c r="Q150" s="52">
        <f t="shared" si="22"/>
        <v>0</v>
      </c>
      <c r="R150" s="52">
        <f t="shared" si="20"/>
        <v>159295669.81</v>
      </c>
      <c r="S150" s="51">
        <f t="shared" si="23"/>
        <v>0</v>
      </c>
      <c r="T150" s="73">
        <f t="shared" si="19"/>
        <v>159295669.81</v>
      </c>
    </row>
    <row r="151" spans="1:20" ht="9" thickBot="1">
      <c r="A151" s="99" t="s">
        <v>127</v>
      </c>
      <c r="B151" s="79" t="s">
        <v>126</v>
      </c>
      <c r="C151" s="80">
        <v>4161715.52</v>
      </c>
      <c r="D151" s="79">
        <v>1</v>
      </c>
      <c r="E151" s="80">
        <v>2196025</v>
      </c>
      <c r="F151" s="79">
        <v>1</v>
      </c>
      <c r="G151" s="80">
        <v>2196025</v>
      </c>
      <c r="H151" s="79"/>
      <c r="I151" s="80"/>
      <c r="J151" s="79"/>
      <c r="K151" s="80"/>
      <c r="L151" s="79"/>
      <c r="M151" s="80"/>
      <c r="N151" s="79">
        <f t="shared" si="21"/>
        <v>1</v>
      </c>
      <c r="O151" s="80">
        <f t="shared" si="21"/>
        <v>2196025</v>
      </c>
      <c r="P151" s="79">
        <f t="shared" si="22"/>
        <v>0</v>
      </c>
      <c r="Q151" s="80">
        <f t="shared" si="22"/>
        <v>0</v>
      </c>
      <c r="R151" s="80">
        <f t="shared" si="20"/>
        <v>1965690.52</v>
      </c>
      <c r="S151" s="79">
        <f t="shared" si="23"/>
        <v>1</v>
      </c>
      <c r="T151" s="82">
        <f t="shared" si="19"/>
        <v>4161715.52</v>
      </c>
    </row>
    <row r="152" spans="1:20" ht="9" thickBot="1">
      <c r="A152" s="83"/>
      <c r="B152" s="84"/>
      <c r="C152" s="85"/>
      <c r="D152" s="84"/>
      <c r="E152" s="85"/>
      <c r="F152" s="84"/>
      <c r="G152" s="85"/>
      <c r="H152" s="84"/>
      <c r="I152" s="85"/>
      <c r="J152" s="84"/>
      <c r="K152" s="85"/>
      <c r="L152" s="84"/>
      <c r="M152" s="85"/>
      <c r="N152" s="84"/>
      <c r="O152" s="85"/>
      <c r="P152" s="84"/>
      <c r="Q152" s="85"/>
      <c r="R152" s="85"/>
      <c r="S152" s="84"/>
      <c r="T152" s="85"/>
    </row>
    <row r="153" spans="1:20" ht="8.25">
      <c r="A153" s="68" t="s">
        <v>179</v>
      </c>
      <c r="B153" s="69"/>
      <c r="C153" s="70"/>
      <c r="D153" s="69"/>
      <c r="E153" s="70"/>
      <c r="F153" s="69"/>
      <c r="G153" s="70"/>
      <c r="H153" s="69"/>
      <c r="I153" s="70"/>
      <c r="J153" s="69"/>
      <c r="K153" s="70"/>
      <c r="L153" s="69"/>
      <c r="M153" s="70"/>
      <c r="N153" s="69"/>
      <c r="O153" s="70"/>
      <c r="P153" s="69"/>
      <c r="Q153" s="70"/>
      <c r="R153" s="70"/>
      <c r="S153" s="69"/>
      <c r="T153" s="71"/>
    </row>
    <row r="154" spans="1:20" ht="8.25">
      <c r="A154" s="98" t="s">
        <v>12</v>
      </c>
      <c r="B154" s="51" t="s">
        <v>13</v>
      </c>
      <c r="C154" s="52">
        <v>354048.65</v>
      </c>
      <c r="D154" s="51">
        <v>4</v>
      </c>
      <c r="E154" s="52">
        <v>354048.65</v>
      </c>
      <c r="F154" s="51">
        <v>2</v>
      </c>
      <c r="G154" s="52">
        <v>353248.27</v>
      </c>
      <c r="H154" s="51"/>
      <c r="I154" s="52"/>
      <c r="J154" s="51"/>
      <c r="K154" s="52"/>
      <c r="L154" s="51"/>
      <c r="M154" s="52"/>
      <c r="N154" s="51">
        <f aca="true" t="shared" si="24" ref="N154:O168">+F154-(H154+J154+L154)</f>
        <v>2</v>
      </c>
      <c r="O154" s="52">
        <f t="shared" si="24"/>
        <v>353248.27</v>
      </c>
      <c r="P154" s="51">
        <f aca="true" t="shared" si="25" ref="P154:Q168">+D154-N154</f>
        <v>2</v>
      </c>
      <c r="Q154" s="52">
        <f t="shared" si="25"/>
        <v>800.3800000000047</v>
      </c>
      <c r="R154" s="52">
        <f t="shared" si="20"/>
        <v>800.3800000000047</v>
      </c>
      <c r="S154" s="51">
        <f>+N154+P154</f>
        <v>4</v>
      </c>
      <c r="T154" s="73">
        <f>+O154+R154</f>
        <v>354048.65</v>
      </c>
    </row>
    <row r="155" spans="1:20" ht="9" thickBot="1">
      <c r="A155" s="99" t="s">
        <v>14</v>
      </c>
      <c r="B155" s="79" t="s">
        <v>15</v>
      </c>
      <c r="C155" s="80">
        <v>606485736.8000001</v>
      </c>
      <c r="D155" s="79">
        <v>519</v>
      </c>
      <c r="E155" s="80">
        <v>606485736.7990004</v>
      </c>
      <c r="F155" s="79">
        <v>518</v>
      </c>
      <c r="G155" s="80">
        <v>604085736.7290002</v>
      </c>
      <c r="H155" s="79"/>
      <c r="I155" s="80"/>
      <c r="J155" s="79">
        <v>3</v>
      </c>
      <c r="K155" s="80">
        <v>3849718.08</v>
      </c>
      <c r="L155" s="79"/>
      <c r="M155" s="80"/>
      <c r="N155" s="79">
        <f t="shared" si="24"/>
        <v>515</v>
      </c>
      <c r="O155" s="80">
        <f t="shared" si="24"/>
        <v>600236018.6490002</v>
      </c>
      <c r="P155" s="79">
        <f t="shared" si="25"/>
        <v>4</v>
      </c>
      <c r="Q155" s="80">
        <f t="shared" si="25"/>
        <v>6249718.150000215</v>
      </c>
      <c r="R155" s="80">
        <f t="shared" si="20"/>
        <v>6249718.150999904</v>
      </c>
      <c r="S155" s="79">
        <f>+N155+P155</f>
        <v>519</v>
      </c>
      <c r="T155" s="82">
        <f>+O155+R155</f>
        <v>606485736.8000001</v>
      </c>
    </row>
    <row r="156" spans="1:20" ht="9" thickBot="1">
      <c r="A156" s="83"/>
      <c r="B156" s="84"/>
      <c r="C156" s="85"/>
      <c r="D156" s="84"/>
      <c r="E156" s="85"/>
      <c r="F156" s="84"/>
      <c r="G156" s="85"/>
      <c r="H156" s="84"/>
      <c r="I156" s="85"/>
      <c r="J156" s="84"/>
      <c r="K156" s="85"/>
      <c r="L156" s="84"/>
      <c r="M156" s="85"/>
      <c r="N156" s="84"/>
      <c r="O156" s="85"/>
      <c r="P156" s="84"/>
      <c r="Q156" s="85"/>
      <c r="R156" s="85"/>
      <c r="S156" s="84"/>
      <c r="T156" s="85"/>
    </row>
    <row r="157" spans="1:20" ht="8.25">
      <c r="A157" s="68" t="s">
        <v>180</v>
      </c>
      <c r="B157" s="69"/>
      <c r="C157" s="70"/>
      <c r="D157" s="69"/>
      <c r="E157" s="70"/>
      <c r="F157" s="69"/>
      <c r="G157" s="70"/>
      <c r="H157" s="69"/>
      <c r="I157" s="70"/>
      <c r="J157" s="69"/>
      <c r="K157" s="70"/>
      <c r="L157" s="69"/>
      <c r="M157" s="70"/>
      <c r="N157" s="69"/>
      <c r="O157" s="70"/>
      <c r="P157" s="69"/>
      <c r="Q157" s="70"/>
      <c r="R157" s="70"/>
      <c r="S157" s="69"/>
      <c r="T157" s="71"/>
    </row>
    <row r="158" spans="1:20" ht="8.25">
      <c r="A158" s="98" t="s">
        <v>70</v>
      </c>
      <c r="B158" s="51" t="s">
        <v>71</v>
      </c>
      <c r="C158" s="52">
        <v>185722.5</v>
      </c>
      <c r="D158" s="51">
        <v>114</v>
      </c>
      <c r="E158" s="52">
        <v>185722.5</v>
      </c>
      <c r="F158" s="51">
        <v>14</v>
      </c>
      <c r="G158" s="52">
        <v>74502.4</v>
      </c>
      <c r="H158" s="51">
        <v>5</v>
      </c>
      <c r="I158" s="52">
        <v>1560</v>
      </c>
      <c r="J158" s="51">
        <v>1</v>
      </c>
      <c r="K158" s="52">
        <v>1377</v>
      </c>
      <c r="L158" s="51"/>
      <c r="M158" s="52"/>
      <c r="N158" s="51">
        <f t="shared" si="24"/>
        <v>8</v>
      </c>
      <c r="O158" s="52">
        <f t="shared" si="24"/>
        <v>71565.4</v>
      </c>
      <c r="P158" s="51">
        <f t="shared" si="25"/>
        <v>106</v>
      </c>
      <c r="Q158" s="52">
        <f t="shared" si="25"/>
        <v>114157.1</v>
      </c>
      <c r="R158" s="52">
        <f t="shared" si="20"/>
        <v>114157.1</v>
      </c>
      <c r="S158" s="51">
        <f aca="true" t="shared" si="26" ref="S158:S179">+N158+P158</f>
        <v>114</v>
      </c>
      <c r="T158" s="73">
        <f>+O158+R158</f>
        <v>185722.5</v>
      </c>
    </row>
    <row r="159" spans="1:20" ht="8.25">
      <c r="A159" s="98" t="s">
        <v>12</v>
      </c>
      <c r="B159" s="51" t="s">
        <v>13</v>
      </c>
      <c r="C159" s="52">
        <v>172087.97</v>
      </c>
      <c r="D159" s="51">
        <v>283</v>
      </c>
      <c r="E159" s="52">
        <v>172087.97</v>
      </c>
      <c r="F159" s="51">
        <v>0</v>
      </c>
      <c r="G159" s="52">
        <v>0</v>
      </c>
      <c r="H159" s="51"/>
      <c r="I159" s="52"/>
      <c r="J159" s="51"/>
      <c r="K159" s="52"/>
      <c r="L159" s="51"/>
      <c r="M159" s="52"/>
      <c r="N159" s="51">
        <f t="shared" si="24"/>
        <v>0</v>
      </c>
      <c r="O159" s="52">
        <f t="shared" si="24"/>
        <v>0</v>
      </c>
      <c r="P159" s="51">
        <f t="shared" si="25"/>
        <v>283</v>
      </c>
      <c r="Q159" s="52">
        <f t="shared" si="25"/>
        <v>172087.97</v>
      </c>
      <c r="R159" s="52">
        <f t="shared" si="20"/>
        <v>172087.97</v>
      </c>
      <c r="S159" s="51">
        <f t="shared" si="26"/>
        <v>283</v>
      </c>
      <c r="T159" s="73">
        <f aca="true" t="shared" si="27" ref="T159:T179">+O159+R159</f>
        <v>172087.97</v>
      </c>
    </row>
    <row r="160" spans="1:20" ht="8.25">
      <c r="A160" s="98" t="s">
        <v>14</v>
      </c>
      <c r="B160" s="51" t="s">
        <v>15</v>
      </c>
      <c r="C160" s="52">
        <v>19560414.689999994</v>
      </c>
      <c r="D160" s="51">
        <v>864</v>
      </c>
      <c r="E160" s="52">
        <v>19556292.92000002</v>
      </c>
      <c r="F160" s="51">
        <v>544</v>
      </c>
      <c r="G160" s="52">
        <v>7862491.64</v>
      </c>
      <c r="H160" s="51">
        <v>66</v>
      </c>
      <c r="I160" s="52">
        <v>263970.13</v>
      </c>
      <c r="J160" s="51">
        <v>26</v>
      </c>
      <c r="K160" s="52">
        <v>811123.3</v>
      </c>
      <c r="L160" s="51"/>
      <c r="M160" s="52"/>
      <c r="N160" s="51">
        <f t="shared" si="24"/>
        <v>452</v>
      </c>
      <c r="O160" s="52">
        <f t="shared" si="24"/>
        <v>6787398.209999999</v>
      </c>
      <c r="P160" s="51">
        <f t="shared" si="25"/>
        <v>412</v>
      </c>
      <c r="Q160" s="52">
        <f t="shared" si="25"/>
        <v>12768894.710000021</v>
      </c>
      <c r="R160" s="52">
        <f t="shared" si="20"/>
        <v>12773016.479999995</v>
      </c>
      <c r="S160" s="51">
        <f t="shared" si="26"/>
        <v>864</v>
      </c>
      <c r="T160" s="73">
        <f t="shared" si="27"/>
        <v>19560414.689999994</v>
      </c>
    </row>
    <row r="161" spans="1:20" ht="8.25">
      <c r="A161" s="98" t="s">
        <v>49</v>
      </c>
      <c r="B161" s="51" t="s">
        <v>50</v>
      </c>
      <c r="C161" s="52">
        <v>614.26</v>
      </c>
      <c r="D161" s="51">
        <v>1</v>
      </c>
      <c r="E161" s="52">
        <v>614.26</v>
      </c>
      <c r="F161" s="51">
        <v>1</v>
      </c>
      <c r="G161" s="52">
        <v>614.26</v>
      </c>
      <c r="H161" s="51"/>
      <c r="I161" s="52"/>
      <c r="J161" s="51"/>
      <c r="K161" s="52"/>
      <c r="L161" s="51"/>
      <c r="M161" s="52"/>
      <c r="N161" s="51">
        <f t="shared" si="24"/>
        <v>1</v>
      </c>
      <c r="O161" s="52">
        <f t="shared" si="24"/>
        <v>614.26</v>
      </c>
      <c r="P161" s="51">
        <f t="shared" si="25"/>
        <v>0</v>
      </c>
      <c r="Q161" s="52">
        <f t="shared" si="25"/>
        <v>0</v>
      </c>
      <c r="R161" s="52">
        <f t="shared" si="20"/>
        <v>0</v>
      </c>
      <c r="S161" s="51">
        <f t="shared" si="26"/>
        <v>1</v>
      </c>
      <c r="T161" s="73">
        <f t="shared" si="27"/>
        <v>614.26</v>
      </c>
    </row>
    <row r="162" spans="1:20" ht="8.25">
      <c r="A162" s="98" t="s">
        <v>51</v>
      </c>
      <c r="B162" s="51" t="s">
        <v>52</v>
      </c>
      <c r="C162" s="52">
        <v>81965.27</v>
      </c>
      <c r="D162" s="51">
        <v>273</v>
      </c>
      <c r="E162" s="52">
        <v>81965.27</v>
      </c>
      <c r="F162" s="51">
        <v>263</v>
      </c>
      <c r="G162" s="52">
        <v>67354.88</v>
      </c>
      <c r="H162" s="51"/>
      <c r="I162" s="52"/>
      <c r="J162" s="51">
        <v>64</v>
      </c>
      <c r="K162" s="52">
        <v>9526</v>
      </c>
      <c r="L162" s="51"/>
      <c r="M162" s="52"/>
      <c r="N162" s="51">
        <f t="shared" si="24"/>
        <v>199</v>
      </c>
      <c r="O162" s="52">
        <f t="shared" si="24"/>
        <v>57828.880000000005</v>
      </c>
      <c r="P162" s="51">
        <f t="shared" si="25"/>
        <v>74</v>
      </c>
      <c r="Q162" s="52">
        <f t="shared" si="25"/>
        <v>24136.39</v>
      </c>
      <c r="R162" s="52">
        <f t="shared" si="20"/>
        <v>24136.39</v>
      </c>
      <c r="S162" s="51">
        <f t="shared" si="26"/>
        <v>273</v>
      </c>
      <c r="T162" s="73">
        <f t="shared" si="27"/>
        <v>81965.27</v>
      </c>
    </row>
    <row r="163" spans="1:20" ht="8.25">
      <c r="A163" s="98" t="s">
        <v>16</v>
      </c>
      <c r="B163" s="51" t="s">
        <v>17</v>
      </c>
      <c r="C163" s="52">
        <v>52727</v>
      </c>
      <c r="D163" s="51">
        <v>1</v>
      </c>
      <c r="E163" s="52">
        <v>52727</v>
      </c>
      <c r="F163" s="51">
        <v>1</v>
      </c>
      <c r="G163" s="52">
        <v>52727</v>
      </c>
      <c r="H163" s="51"/>
      <c r="I163" s="52"/>
      <c r="J163" s="51"/>
      <c r="K163" s="52"/>
      <c r="L163" s="51"/>
      <c r="M163" s="52"/>
      <c r="N163" s="51">
        <f t="shared" si="24"/>
        <v>1</v>
      </c>
      <c r="O163" s="52">
        <f t="shared" si="24"/>
        <v>52727</v>
      </c>
      <c r="P163" s="51">
        <f t="shared" si="25"/>
        <v>0</v>
      </c>
      <c r="Q163" s="52">
        <f t="shared" si="25"/>
        <v>0</v>
      </c>
      <c r="R163" s="52">
        <f t="shared" si="20"/>
        <v>0</v>
      </c>
      <c r="S163" s="51">
        <f t="shared" si="26"/>
        <v>1</v>
      </c>
      <c r="T163" s="73">
        <f t="shared" si="27"/>
        <v>52727</v>
      </c>
    </row>
    <row r="164" spans="1:20" ht="8.25">
      <c r="A164" s="98" t="s">
        <v>18</v>
      </c>
      <c r="B164" s="51" t="s">
        <v>19</v>
      </c>
      <c r="C164" s="52">
        <v>2237141.13</v>
      </c>
      <c r="D164" s="51">
        <v>29</v>
      </c>
      <c r="E164" s="52">
        <v>2237101.09</v>
      </c>
      <c r="F164" s="51">
        <v>22</v>
      </c>
      <c r="G164" s="52">
        <v>2212062.86</v>
      </c>
      <c r="H164" s="51"/>
      <c r="I164" s="52"/>
      <c r="J164" s="51"/>
      <c r="K164" s="52"/>
      <c r="L164" s="51"/>
      <c r="M164" s="52"/>
      <c r="N164" s="51">
        <f t="shared" si="24"/>
        <v>22</v>
      </c>
      <c r="O164" s="52">
        <f t="shared" si="24"/>
        <v>2212062.86</v>
      </c>
      <c r="P164" s="51">
        <f t="shared" si="25"/>
        <v>7</v>
      </c>
      <c r="Q164" s="52">
        <f t="shared" si="25"/>
        <v>25038.22999999998</v>
      </c>
      <c r="R164" s="52">
        <f t="shared" si="20"/>
        <v>25078.27000000002</v>
      </c>
      <c r="S164" s="51">
        <f t="shared" si="26"/>
        <v>29</v>
      </c>
      <c r="T164" s="73">
        <f t="shared" si="27"/>
        <v>2237141.13</v>
      </c>
    </row>
    <row r="165" spans="1:20" ht="8.25">
      <c r="A165" s="98" t="s">
        <v>53</v>
      </c>
      <c r="B165" s="51" t="s">
        <v>54</v>
      </c>
      <c r="C165" s="52">
        <v>9628.34</v>
      </c>
      <c r="D165" s="51">
        <v>4</v>
      </c>
      <c r="E165" s="52">
        <v>9628.34</v>
      </c>
      <c r="F165" s="51">
        <v>4</v>
      </c>
      <c r="G165" s="52">
        <v>9628.34</v>
      </c>
      <c r="H165" s="51"/>
      <c r="I165" s="52"/>
      <c r="J165" s="51"/>
      <c r="K165" s="52"/>
      <c r="L165" s="51"/>
      <c r="M165" s="52"/>
      <c r="N165" s="51">
        <f t="shared" si="24"/>
        <v>4</v>
      </c>
      <c r="O165" s="52">
        <f t="shared" si="24"/>
        <v>9628.34</v>
      </c>
      <c r="P165" s="51">
        <f t="shared" si="25"/>
        <v>0</v>
      </c>
      <c r="Q165" s="52">
        <f t="shared" si="25"/>
        <v>0</v>
      </c>
      <c r="R165" s="52">
        <f t="shared" si="20"/>
        <v>0</v>
      </c>
      <c r="S165" s="51">
        <f t="shared" si="26"/>
        <v>4</v>
      </c>
      <c r="T165" s="73">
        <f t="shared" si="27"/>
        <v>9628.34</v>
      </c>
    </row>
    <row r="166" spans="1:20" ht="8.25">
      <c r="A166" s="98" t="s">
        <v>20</v>
      </c>
      <c r="B166" s="51" t="s">
        <v>21</v>
      </c>
      <c r="C166" s="52">
        <v>7420.23</v>
      </c>
      <c r="D166" s="51">
        <v>1</v>
      </c>
      <c r="E166" s="52">
        <v>7420.23</v>
      </c>
      <c r="F166" s="51">
        <v>1</v>
      </c>
      <c r="G166" s="52">
        <v>7420.23</v>
      </c>
      <c r="H166" s="51"/>
      <c r="I166" s="52"/>
      <c r="J166" s="51"/>
      <c r="K166" s="52"/>
      <c r="L166" s="51"/>
      <c r="M166" s="52"/>
      <c r="N166" s="51">
        <f t="shared" si="24"/>
        <v>1</v>
      </c>
      <c r="O166" s="52">
        <f t="shared" si="24"/>
        <v>7420.23</v>
      </c>
      <c r="P166" s="51">
        <f t="shared" si="25"/>
        <v>0</v>
      </c>
      <c r="Q166" s="52">
        <f t="shared" si="25"/>
        <v>0</v>
      </c>
      <c r="R166" s="52">
        <f t="shared" si="20"/>
        <v>0</v>
      </c>
      <c r="S166" s="51">
        <f t="shared" si="26"/>
        <v>1</v>
      </c>
      <c r="T166" s="73">
        <f t="shared" si="27"/>
        <v>7420.23</v>
      </c>
    </row>
    <row r="167" spans="1:20" ht="8.25">
      <c r="A167" s="98" t="s">
        <v>129</v>
      </c>
      <c r="B167" s="51" t="s">
        <v>21</v>
      </c>
      <c r="C167" s="52">
        <v>1964.93</v>
      </c>
      <c r="D167" s="51">
        <v>3</v>
      </c>
      <c r="E167" s="52">
        <v>18750.39</v>
      </c>
      <c r="F167" s="51">
        <v>3</v>
      </c>
      <c r="G167" s="52">
        <v>18750.39</v>
      </c>
      <c r="H167" s="51"/>
      <c r="I167" s="52"/>
      <c r="J167" s="51"/>
      <c r="K167" s="52"/>
      <c r="L167" s="51"/>
      <c r="M167" s="52"/>
      <c r="N167" s="51">
        <f t="shared" si="24"/>
        <v>3</v>
      </c>
      <c r="O167" s="52">
        <f t="shared" si="24"/>
        <v>18750.39</v>
      </c>
      <c r="P167" s="51">
        <f t="shared" si="25"/>
        <v>0</v>
      </c>
      <c r="Q167" s="52">
        <f t="shared" si="25"/>
        <v>0</v>
      </c>
      <c r="R167" s="52">
        <f t="shared" si="20"/>
        <v>-16785.46</v>
      </c>
      <c r="S167" s="51">
        <f t="shared" si="26"/>
        <v>3</v>
      </c>
      <c r="T167" s="73">
        <f t="shared" si="27"/>
        <v>1964.9300000000003</v>
      </c>
    </row>
    <row r="168" spans="1:20" ht="8.25">
      <c r="A168" s="98"/>
      <c r="B168" s="51" t="s">
        <v>130</v>
      </c>
      <c r="C168" s="52">
        <v>16785.46</v>
      </c>
      <c r="D168" s="51"/>
      <c r="E168" s="52"/>
      <c r="F168" s="51">
        <v>0</v>
      </c>
      <c r="G168" s="52">
        <v>0</v>
      </c>
      <c r="H168" s="51"/>
      <c r="I168" s="52"/>
      <c r="J168" s="51"/>
      <c r="K168" s="52"/>
      <c r="L168" s="51"/>
      <c r="M168" s="52"/>
      <c r="N168" s="51">
        <f t="shared" si="24"/>
        <v>0</v>
      </c>
      <c r="O168" s="52">
        <f t="shared" si="24"/>
        <v>0</v>
      </c>
      <c r="P168" s="51">
        <f t="shared" si="25"/>
        <v>0</v>
      </c>
      <c r="Q168" s="52">
        <f t="shared" si="25"/>
        <v>0</v>
      </c>
      <c r="R168" s="52">
        <f t="shared" si="20"/>
        <v>16785.46</v>
      </c>
      <c r="S168" s="51">
        <f t="shared" si="26"/>
        <v>0</v>
      </c>
      <c r="T168" s="73">
        <f t="shared" si="27"/>
        <v>16785.46</v>
      </c>
    </row>
    <row r="169" spans="1:20" ht="8.25">
      <c r="A169" s="98" t="s">
        <v>131</v>
      </c>
      <c r="B169" s="51" t="s">
        <v>132</v>
      </c>
      <c r="C169" s="52">
        <v>12781.78</v>
      </c>
      <c r="D169" s="51">
        <v>3</v>
      </c>
      <c r="E169" s="52">
        <v>12781.78</v>
      </c>
      <c r="F169" s="51">
        <v>3</v>
      </c>
      <c r="G169" s="52">
        <v>12781.78</v>
      </c>
      <c r="H169" s="51"/>
      <c r="I169" s="52"/>
      <c r="J169" s="51"/>
      <c r="K169" s="52"/>
      <c r="L169" s="51"/>
      <c r="M169" s="52"/>
      <c r="N169" s="51">
        <f aca="true" t="shared" si="28" ref="N169:O184">+F169-(H169+J169+L169)</f>
        <v>3</v>
      </c>
      <c r="O169" s="52">
        <f t="shared" si="28"/>
        <v>12781.78</v>
      </c>
      <c r="P169" s="51">
        <f aca="true" t="shared" si="29" ref="P169:Q184">+D169-N169</f>
        <v>0</v>
      </c>
      <c r="Q169" s="52">
        <f t="shared" si="29"/>
        <v>0</v>
      </c>
      <c r="R169" s="52">
        <f t="shared" si="20"/>
        <v>0</v>
      </c>
      <c r="S169" s="51">
        <f t="shared" si="26"/>
        <v>3</v>
      </c>
      <c r="T169" s="73">
        <f t="shared" si="27"/>
        <v>12781.78</v>
      </c>
    </row>
    <row r="170" spans="1:20" ht="8.25">
      <c r="A170" s="98" t="s">
        <v>133</v>
      </c>
      <c r="B170" s="51" t="s">
        <v>134</v>
      </c>
      <c r="C170" s="52">
        <v>353029.19</v>
      </c>
      <c r="D170" s="51">
        <v>2</v>
      </c>
      <c r="E170" s="52">
        <v>353029.19</v>
      </c>
      <c r="F170" s="51">
        <v>2</v>
      </c>
      <c r="G170" s="52">
        <v>353029.19</v>
      </c>
      <c r="H170" s="51"/>
      <c r="I170" s="52"/>
      <c r="J170" s="51"/>
      <c r="K170" s="52"/>
      <c r="L170" s="51"/>
      <c r="M170" s="52"/>
      <c r="N170" s="51">
        <f t="shared" si="28"/>
        <v>2</v>
      </c>
      <c r="O170" s="52">
        <f t="shared" si="28"/>
        <v>353029.19</v>
      </c>
      <c r="P170" s="51">
        <f t="shared" si="29"/>
        <v>0</v>
      </c>
      <c r="Q170" s="52">
        <f t="shared" si="29"/>
        <v>0</v>
      </c>
      <c r="R170" s="52">
        <f t="shared" si="20"/>
        <v>0</v>
      </c>
      <c r="S170" s="51">
        <f t="shared" si="26"/>
        <v>2</v>
      </c>
      <c r="T170" s="73">
        <f t="shared" si="27"/>
        <v>353029.19</v>
      </c>
    </row>
    <row r="171" spans="1:20" ht="8.25">
      <c r="A171" s="98" t="s">
        <v>25</v>
      </c>
      <c r="B171" s="51" t="s">
        <v>27</v>
      </c>
      <c r="C171" s="52">
        <v>129121.23</v>
      </c>
      <c r="D171" s="51">
        <v>9</v>
      </c>
      <c r="E171" s="52">
        <v>129121.23</v>
      </c>
      <c r="F171" s="51">
        <v>2</v>
      </c>
      <c r="G171" s="52">
        <v>32310.17</v>
      </c>
      <c r="H171" s="51"/>
      <c r="I171" s="52"/>
      <c r="J171" s="51"/>
      <c r="K171" s="52"/>
      <c r="L171" s="51"/>
      <c r="M171" s="52"/>
      <c r="N171" s="51">
        <f t="shared" si="28"/>
        <v>2</v>
      </c>
      <c r="O171" s="52">
        <f t="shared" si="28"/>
        <v>32310.17</v>
      </c>
      <c r="P171" s="51">
        <f t="shared" si="29"/>
        <v>7</v>
      </c>
      <c r="Q171" s="52">
        <f t="shared" si="29"/>
        <v>96811.06</v>
      </c>
      <c r="R171" s="52">
        <f t="shared" si="20"/>
        <v>96811.06</v>
      </c>
      <c r="S171" s="51">
        <f t="shared" si="26"/>
        <v>9</v>
      </c>
      <c r="T171" s="73">
        <f t="shared" si="27"/>
        <v>129121.23</v>
      </c>
    </row>
    <row r="172" spans="1:20" ht="8.25">
      <c r="A172" s="98" t="s">
        <v>28</v>
      </c>
      <c r="B172" s="51" t="s">
        <v>29</v>
      </c>
      <c r="C172" s="52">
        <v>1305708.28</v>
      </c>
      <c r="D172" s="51">
        <v>5</v>
      </c>
      <c r="E172" s="52">
        <v>1305708.28</v>
      </c>
      <c r="F172" s="51">
        <v>5</v>
      </c>
      <c r="G172" s="52">
        <v>1305708.28</v>
      </c>
      <c r="H172" s="51"/>
      <c r="I172" s="52"/>
      <c r="J172" s="51"/>
      <c r="K172" s="52"/>
      <c r="L172" s="51"/>
      <c r="M172" s="52"/>
      <c r="N172" s="51">
        <f t="shared" si="28"/>
        <v>5</v>
      </c>
      <c r="O172" s="52">
        <f t="shared" si="28"/>
        <v>1305708.28</v>
      </c>
      <c r="P172" s="51">
        <f t="shared" si="29"/>
        <v>0</v>
      </c>
      <c r="Q172" s="52">
        <f t="shared" si="29"/>
        <v>0</v>
      </c>
      <c r="R172" s="52">
        <f t="shared" si="20"/>
        <v>0</v>
      </c>
      <c r="S172" s="51">
        <f t="shared" si="26"/>
        <v>5</v>
      </c>
      <c r="T172" s="73">
        <f t="shared" si="27"/>
        <v>1305708.28</v>
      </c>
    </row>
    <row r="173" spans="1:20" ht="8.25">
      <c r="A173" s="98" t="s">
        <v>30</v>
      </c>
      <c r="B173" s="51" t="s">
        <v>31</v>
      </c>
      <c r="C173" s="52">
        <v>991301.11</v>
      </c>
      <c r="D173" s="51">
        <v>51</v>
      </c>
      <c r="E173" s="52">
        <v>991301.11</v>
      </c>
      <c r="F173" s="51">
        <v>16</v>
      </c>
      <c r="G173" s="52">
        <v>216999.8</v>
      </c>
      <c r="H173" s="51"/>
      <c r="I173" s="52"/>
      <c r="J173" s="51"/>
      <c r="K173" s="52"/>
      <c r="L173" s="51"/>
      <c r="M173" s="52"/>
      <c r="N173" s="51">
        <f t="shared" si="28"/>
        <v>16</v>
      </c>
      <c r="O173" s="52">
        <f t="shared" si="28"/>
        <v>216999.8</v>
      </c>
      <c r="P173" s="51">
        <f t="shared" si="29"/>
        <v>35</v>
      </c>
      <c r="Q173" s="52">
        <f t="shared" si="29"/>
        <v>774301.31</v>
      </c>
      <c r="R173" s="52">
        <f t="shared" si="20"/>
        <v>774301.31</v>
      </c>
      <c r="S173" s="51">
        <f t="shared" si="26"/>
        <v>51</v>
      </c>
      <c r="T173" s="73">
        <f t="shared" si="27"/>
        <v>991301.1100000001</v>
      </c>
    </row>
    <row r="174" spans="1:20" ht="8.25">
      <c r="A174" s="98" t="s">
        <v>34</v>
      </c>
      <c r="B174" s="51" t="s">
        <v>35</v>
      </c>
      <c r="C174" s="52">
        <v>95979.85</v>
      </c>
      <c r="D174" s="51">
        <v>449</v>
      </c>
      <c r="E174" s="52">
        <v>95635.13</v>
      </c>
      <c r="F174" s="51">
        <v>0</v>
      </c>
      <c r="G174" s="52">
        <v>0</v>
      </c>
      <c r="H174" s="51"/>
      <c r="I174" s="52"/>
      <c r="J174" s="51"/>
      <c r="K174" s="52"/>
      <c r="L174" s="51"/>
      <c r="M174" s="52"/>
      <c r="N174" s="51">
        <f t="shared" si="28"/>
        <v>0</v>
      </c>
      <c r="O174" s="52">
        <f t="shared" si="28"/>
        <v>0</v>
      </c>
      <c r="P174" s="51">
        <f t="shared" si="29"/>
        <v>449</v>
      </c>
      <c r="Q174" s="52">
        <f t="shared" si="29"/>
        <v>95635.13</v>
      </c>
      <c r="R174" s="52">
        <f t="shared" si="20"/>
        <v>95979.85</v>
      </c>
      <c r="S174" s="51">
        <f t="shared" si="26"/>
        <v>449</v>
      </c>
      <c r="T174" s="73">
        <f t="shared" si="27"/>
        <v>95979.85</v>
      </c>
    </row>
    <row r="175" spans="1:20" ht="8.25">
      <c r="A175" s="98" t="s">
        <v>60</v>
      </c>
      <c r="B175" s="51" t="s">
        <v>61</v>
      </c>
      <c r="C175" s="52">
        <v>307189.1</v>
      </c>
      <c r="D175" s="51">
        <v>120</v>
      </c>
      <c r="E175" s="52">
        <v>306989.55</v>
      </c>
      <c r="F175" s="51">
        <v>90</v>
      </c>
      <c r="G175" s="52">
        <v>248836.99</v>
      </c>
      <c r="H175" s="51"/>
      <c r="I175" s="52"/>
      <c r="J175" s="51"/>
      <c r="K175" s="52"/>
      <c r="L175" s="51"/>
      <c r="M175" s="52"/>
      <c r="N175" s="51">
        <f t="shared" si="28"/>
        <v>90</v>
      </c>
      <c r="O175" s="52">
        <f t="shared" si="28"/>
        <v>248836.99</v>
      </c>
      <c r="P175" s="51">
        <f t="shared" si="29"/>
        <v>30</v>
      </c>
      <c r="Q175" s="52">
        <f t="shared" si="29"/>
        <v>58152.56</v>
      </c>
      <c r="R175" s="52">
        <f t="shared" si="20"/>
        <v>58352.109999999986</v>
      </c>
      <c r="S175" s="51">
        <f t="shared" si="26"/>
        <v>120</v>
      </c>
      <c r="T175" s="73">
        <f t="shared" si="27"/>
        <v>307189.1</v>
      </c>
    </row>
    <row r="176" spans="1:20" ht="8.25">
      <c r="A176" s="98" t="s">
        <v>66</v>
      </c>
      <c r="B176" s="51" t="s">
        <v>67</v>
      </c>
      <c r="C176" s="52">
        <v>4830664.59</v>
      </c>
      <c r="D176" s="51">
        <v>116</v>
      </c>
      <c r="E176" s="52">
        <v>4833785.84</v>
      </c>
      <c r="F176" s="51">
        <v>57</v>
      </c>
      <c r="G176" s="52">
        <v>2675540.44</v>
      </c>
      <c r="H176" s="51"/>
      <c r="I176" s="52"/>
      <c r="J176" s="51">
        <v>1</v>
      </c>
      <c r="K176" s="52">
        <v>58140</v>
      </c>
      <c r="L176" s="51"/>
      <c r="M176" s="52"/>
      <c r="N176" s="51">
        <f t="shared" si="28"/>
        <v>56</v>
      </c>
      <c r="O176" s="52">
        <f t="shared" si="28"/>
        <v>2617400.44</v>
      </c>
      <c r="P176" s="51">
        <f t="shared" si="29"/>
        <v>60</v>
      </c>
      <c r="Q176" s="52">
        <f t="shared" si="29"/>
        <v>2216385.4</v>
      </c>
      <c r="R176" s="52">
        <f t="shared" si="20"/>
        <v>2213264.15</v>
      </c>
      <c r="S176" s="51">
        <f t="shared" si="26"/>
        <v>116</v>
      </c>
      <c r="T176" s="73">
        <f t="shared" si="27"/>
        <v>4830664.59</v>
      </c>
    </row>
    <row r="177" spans="1:20" ht="8.25">
      <c r="A177" s="98"/>
      <c r="B177" s="51" t="s">
        <v>90</v>
      </c>
      <c r="C177" s="52">
        <v>3121.25</v>
      </c>
      <c r="D177" s="51"/>
      <c r="E177" s="52"/>
      <c r="F177" s="51">
        <v>0</v>
      </c>
      <c r="G177" s="52">
        <v>0</v>
      </c>
      <c r="H177" s="51"/>
      <c r="I177" s="52"/>
      <c r="J177" s="51"/>
      <c r="K177" s="52"/>
      <c r="L177" s="51"/>
      <c r="M177" s="52"/>
      <c r="N177" s="51">
        <f t="shared" si="28"/>
        <v>0</v>
      </c>
      <c r="O177" s="52">
        <f t="shared" si="28"/>
        <v>0</v>
      </c>
      <c r="P177" s="51">
        <f t="shared" si="29"/>
        <v>0</v>
      </c>
      <c r="Q177" s="52">
        <f t="shared" si="29"/>
        <v>0</v>
      </c>
      <c r="R177" s="52">
        <f t="shared" si="20"/>
        <v>3121.25</v>
      </c>
      <c r="S177" s="51">
        <f t="shared" si="26"/>
        <v>0</v>
      </c>
      <c r="T177" s="73">
        <f t="shared" si="27"/>
        <v>3121.25</v>
      </c>
    </row>
    <row r="178" spans="1:20" ht="8.25">
      <c r="A178" s="98" t="s">
        <v>68</v>
      </c>
      <c r="B178" s="51" t="s">
        <v>69</v>
      </c>
      <c r="C178" s="52">
        <v>2788433.63</v>
      </c>
      <c r="D178" s="51">
        <v>52</v>
      </c>
      <c r="E178" s="52">
        <v>2788433.63</v>
      </c>
      <c r="F178" s="51">
        <v>23</v>
      </c>
      <c r="G178" s="52">
        <v>1505295.03</v>
      </c>
      <c r="H178" s="51"/>
      <c r="I178" s="52"/>
      <c r="J178" s="51">
        <v>2</v>
      </c>
      <c r="K178" s="52">
        <v>407000</v>
      </c>
      <c r="L178" s="51"/>
      <c r="M178" s="52"/>
      <c r="N178" s="51">
        <f t="shared" si="28"/>
        <v>21</v>
      </c>
      <c r="O178" s="52">
        <f t="shared" si="28"/>
        <v>1098295.03</v>
      </c>
      <c r="P178" s="51">
        <f t="shared" si="29"/>
        <v>31</v>
      </c>
      <c r="Q178" s="52">
        <f t="shared" si="29"/>
        <v>1690138.5999999999</v>
      </c>
      <c r="R178" s="52">
        <f t="shared" si="20"/>
        <v>1690138.5999999999</v>
      </c>
      <c r="S178" s="51">
        <f t="shared" si="26"/>
        <v>52</v>
      </c>
      <c r="T178" s="73">
        <f t="shared" si="27"/>
        <v>2788433.63</v>
      </c>
    </row>
    <row r="179" spans="1:20" ht="9" thickBot="1">
      <c r="A179" s="99" t="s">
        <v>38</v>
      </c>
      <c r="B179" s="79" t="s">
        <v>39</v>
      </c>
      <c r="C179" s="80">
        <v>543983.25</v>
      </c>
      <c r="D179" s="79">
        <v>36</v>
      </c>
      <c r="E179" s="80">
        <v>543983.25</v>
      </c>
      <c r="F179" s="79">
        <v>36</v>
      </c>
      <c r="G179" s="80">
        <v>543983.25</v>
      </c>
      <c r="H179" s="79">
        <v>4</v>
      </c>
      <c r="I179" s="80">
        <v>113200.6</v>
      </c>
      <c r="J179" s="79"/>
      <c r="K179" s="80"/>
      <c r="L179" s="79"/>
      <c r="M179" s="80"/>
      <c r="N179" s="79">
        <f t="shared" si="28"/>
        <v>32</v>
      </c>
      <c r="O179" s="80">
        <f t="shared" si="28"/>
        <v>430782.65</v>
      </c>
      <c r="P179" s="79">
        <f t="shared" si="29"/>
        <v>4</v>
      </c>
      <c r="Q179" s="80">
        <f t="shared" si="29"/>
        <v>113200.59999999998</v>
      </c>
      <c r="R179" s="80">
        <f t="shared" si="20"/>
        <v>113200.59999999998</v>
      </c>
      <c r="S179" s="79">
        <f t="shared" si="26"/>
        <v>36</v>
      </c>
      <c r="T179" s="82">
        <f t="shared" si="27"/>
        <v>543983.25</v>
      </c>
    </row>
    <row r="180" spans="1:20" ht="9" thickBot="1">
      <c r="A180" s="83"/>
      <c r="B180" s="84"/>
      <c r="C180" s="85"/>
      <c r="D180" s="84"/>
      <c r="E180" s="85"/>
      <c r="F180" s="84"/>
      <c r="G180" s="85"/>
      <c r="H180" s="84"/>
      <c r="I180" s="85"/>
      <c r="J180" s="84"/>
      <c r="K180" s="85"/>
      <c r="L180" s="84"/>
      <c r="M180" s="85"/>
      <c r="N180" s="84"/>
      <c r="O180" s="85"/>
      <c r="P180" s="84"/>
      <c r="Q180" s="85"/>
      <c r="R180" s="85"/>
      <c r="S180" s="84"/>
      <c r="T180" s="85"/>
    </row>
    <row r="181" spans="1:20" ht="8.25">
      <c r="A181" s="68" t="s">
        <v>181</v>
      </c>
      <c r="B181" s="69"/>
      <c r="C181" s="70"/>
      <c r="D181" s="69"/>
      <c r="E181" s="70"/>
      <c r="F181" s="69"/>
      <c r="G181" s="70"/>
      <c r="H181" s="69"/>
      <c r="I181" s="70"/>
      <c r="J181" s="69"/>
      <c r="K181" s="70"/>
      <c r="L181" s="69"/>
      <c r="M181" s="70"/>
      <c r="N181" s="69"/>
      <c r="O181" s="70"/>
      <c r="P181" s="69"/>
      <c r="Q181" s="70"/>
      <c r="R181" s="70"/>
      <c r="S181" s="69"/>
      <c r="T181" s="71"/>
    </row>
    <row r="182" spans="1:20" ht="8.25">
      <c r="A182" s="97" t="s">
        <v>70</v>
      </c>
      <c r="B182" s="51" t="s">
        <v>71</v>
      </c>
      <c r="C182" s="52">
        <v>31031.91</v>
      </c>
      <c r="D182" s="51">
        <v>7</v>
      </c>
      <c r="E182" s="52">
        <v>31031.91</v>
      </c>
      <c r="F182" s="51">
        <v>6</v>
      </c>
      <c r="G182" s="52">
        <v>31031.91</v>
      </c>
      <c r="H182" s="51">
        <v>1</v>
      </c>
      <c r="I182" s="52">
        <v>30303.71</v>
      </c>
      <c r="J182" s="51"/>
      <c r="K182" s="52"/>
      <c r="L182" s="51"/>
      <c r="M182" s="52"/>
      <c r="N182" s="51">
        <f t="shared" si="28"/>
        <v>5</v>
      </c>
      <c r="O182" s="52">
        <f t="shared" si="28"/>
        <v>728.2000000000007</v>
      </c>
      <c r="P182" s="51">
        <f t="shared" si="29"/>
        <v>2</v>
      </c>
      <c r="Q182" s="52">
        <f t="shared" si="29"/>
        <v>30303.71</v>
      </c>
      <c r="R182" s="52">
        <f t="shared" si="20"/>
        <v>30303.71</v>
      </c>
      <c r="S182" s="51">
        <f>+N182+P182</f>
        <v>7</v>
      </c>
      <c r="T182" s="73">
        <f>+O182+R182</f>
        <v>31031.91</v>
      </c>
    </row>
    <row r="183" spans="1:20" ht="8.25">
      <c r="A183" s="98" t="s">
        <v>10</v>
      </c>
      <c r="B183" s="51" t="s">
        <v>11</v>
      </c>
      <c r="C183" s="52">
        <v>83000</v>
      </c>
      <c r="D183" s="51">
        <v>6</v>
      </c>
      <c r="E183" s="52">
        <v>83000</v>
      </c>
      <c r="F183" s="51">
        <v>5</v>
      </c>
      <c r="G183" s="52">
        <v>83000</v>
      </c>
      <c r="H183" s="51">
        <v>3</v>
      </c>
      <c r="I183" s="52">
        <v>83000</v>
      </c>
      <c r="J183" s="51"/>
      <c r="K183" s="52"/>
      <c r="L183" s="51"/>
      <c r="M183" s="52"/>
      <c r="N183" s="51">
        <f t="shared" si="28"/>
        <v>2</v>
      </c>
      <c r="O183" s="52">
        <f t="shared" si="28"/>
        <v>0</v>
      </c>
      <c r="P183" s="51">
        <f t="shared" si="29"/>
        <v>4</v>
      </c>
      <c r="Q183" s="52">
        <f t="shared" si="29"/>
        <v>83000</v>
      </c>
      <c r="R183" s="52">
        <f t="shared" si="20"/>
        <v>83000</v>
      </c>
      <c r="S183" s="51">
        <f>+N183+P183</f>
        <v>6</v>
      </c>
      <c r="T183" s="73">
        <f aca="true" t="shared" si="30" ref="T183:T209">+O183+R183</f>
        <v>83000</v>
      </c>
    </row>
    <row r="184" spans="1:20" ht="8.25">
      <c r="A184" s="98" t="s">
        <v>12</v>
      </c>
      <c r="B184" s="51" t="s">
        <v>13</v>
      </c>
      <c r="C184" s="52">
        <v>185080.79</v>
      </c>
      <c r="D184" s="51">
        <v>351</v>
      </c>
      <c r="E184" s="52">
        <v>185080.79</v>
      </c>
      <c r="F184" s="51"/>
      <c r="G184" s="52"/>
      <c r="H184" s="51"/>
      <c r="I184" s="52"/>
      <c r="J184" s="51"/>
      <c r="K184" s="52"/>
      <c r="L184" s="51"/>
      <c r="M184" s="52"/>
      <c r="N184" s="51">
        <f t="shared" si="28"/>
        <v>0</v>
      </c>
      <c r="O184" s="52">
        <f t="shared" si="28"/>
        <v>0</v>
      </c>
      <c r="P184" s="51">
        <f t="shared" si="29"/>
        <v>351</v>
      </c>
      <c r="Q184" s="52">
        <f t="shared" si="29"/>
        <v>185080.79</v>
      </c>
      <c r="R184" s="52">
        <f t="shared" si="20"/>
        <v>185080.79</v>
      </c>
      <c r="S184" s="51">
        <f>+N184+P184</f>
        <v>351</v>
      </c>
      <c r="T184" s="73">
        <f t="shared" si="30"/>
        <v>185080.79</v>
      </c>
    </row>
    <row r="185" spans="1:20" ht="8.25">
      <c r="A185" s="98" t="s">
        <v>14</v>
      </c>
      <c r="B185" s="51" t="s">
        <v>15</v>
      </c>
      <c r="C185" s="52">
        <v>13523421.44</v>
      </c>
      <c r="D185" s="51">
        <v>388</v>
      </c>
      <c r="E185" s="52">
        <v>13522960.340000002</v>
      </c>
      <c r="F185" s="51">
        <v>279</v>
      </c>
      <c r="G185" s="52">
        <v>12906943.890000004</v>
      </c>
      <c r="H185" s="51">
        <v>98</v>
      </c>
      <c r="I185" s="52">
        <v>7495054.690000001</v>
      </c>
      <c r="J185" s="51">
        <v>7</v>
      </c>
      <c r="K185" s="52">
        <v>28770.4</v>
      </c>
      <c r="L185" s="51"/>
      <c r="M185" s="52"/>
      <c r="N185" s="51">
        <f aca="true" t="shared" si="31" ref="N185:O209">+F185-(H185+J185+L185)</f>
        <v>174</v>
      </c>
      <c r="O185" s="52">
        <f t="shared" si="31"/>
        <v>5383118.800000003</v>
      </c>
      <c r="P185" s="51">
        <f aca="true" t="shared" si="32" ref="P185:Q209">+D185-N185</f>
        <v>214</v>
      </c>
      <c r="Q185" s="52">
        <f t="shared" si="32"/>
        <v>8139841.539999999</v>
      </c>
      <c r="R185" s="52">
        <f t="shared" si="20"/>
        <v>8140302.639999997</v>
      </c>
      <c r="S185" s="51">
        <f aca="true" t="shared" si="33" ref="S185:S209">+N185+P185</f>
        <v>388</v>
      </c>
      <c r="T185" s="73">
        <f t="shared" si="30"/>
        <v>13523421.44</v>
      </c>
    </row>
    <row r="186" spans="1:20" ht="8.25">
      <c r="A186" s="98" t="s">
        <v>49</v>
      </c>
      <c r="B186" s="51" t="s">
        <v>50</v>
      </c>
      <c r="C186" s="52">
        <v>79788.41</v>
      </c>
      <c r="D186" s="51">
        <v>11</v>
      </c>
      <c r="E186" s="52">
        <v>79788.41</v>
      </c>
      <c r="F186" s="51">
        <v>11</v>
      </c>
      <c r="G186" s="52">
        <v>79788.41</v>
      </c>
      <c r="H186" s="51">
        <v>1</v>
      </c>
      <c r="I186" s="52">
        <v>669.54</v>
      </c>
      <c r="J186" s="51"/>
      <c r="K186" s="52"/>
      <c r="L186" s="51"/>
      <c r="M186" s="52"/>
      <c r="N186" s="51">
        <f t="shared" si="31"/>
        <v>10</v>
      </c>
      <c r="O186" s="52">
        <f t="shared" si="31"/>
        <v>79118.87000000001</v>
      </c>
      <c r="P186" s="51">
        <f t="shared" si="32"/>
        <v>1</v>
      </c>
      <c r="Q186" s="52">
        <f t="shared" si="32"/>
        <v>669.5399999999936</v>
      </c>
      <c r="R186" s="52">
        <f t="shared" si="20"/>
        <v>669.5399999999936</v>
      </c>
      <c r="S186" s="51">
        <f t="shared" si="33"/>
        <v>11</v>
      </c>
      <c r="T186" s="73">
        <f t="shared" si="30"/>
        <v>79788.41</v>
      </c>
    </row>
    <row r="187" spans="1:20" ht="8.25">
      <c r="A187" s="98" t="s">
        <v>104</v>
      </c>
      <c r="B187" s="51" t="s">
        <v>135</v>
      </c>
      <c r="C187" s="52">
        <v>72000</v>
      </c>
      <c r="D187" s="51">
        <v>1</v>
      </c>
      <c r="E187" s="52">
        <v>72000</v>
      </c>
      <c r="F187" s="51">
        <v>1</v>
      </c>
      <c r="G187" s="52">
        <v>72000</v>
      </c>
      <c r="H187" s="51"/>
      <c r="I187" s="52"/>
      <c r="J187" s="51"/>
      <c r="K187" s="52"/>
      <c r="L187" s="51"/>
      <c r="M187" s="52"/>
      <c r="N187" s="51">
        <f t="shared" si="31"/>
        <v>1</v>
      </c>
      <c r="O187" s="52">
        <f t="shared" si="31"/>
        <v>72000</v>
      </c>
      <c r="P187" s="51">
        <f t="shared" si="32"/>
        <v>0</v>
      </c>
      <c r="Q187" s="52">
        <f t="shared" si="32"/>
        <v>0</v>
      </c>
      <c r="R187" s="52">
        <f t="shared" si="20"/>
        <v>0</v>
      </c>
      <c r="S187" s="51">
        <f t="shared" si="33"/>
        <v>1</v>
      </c>
      <c r="T187" s="73">
        <f t="shared" si="30"/>
        <v>72000</v>
      </c>
    </row>
    <row r="188" spans="1:20" ht="8.25">
      <c r="A188" s="98" t="s">
        <v>51</v>
      </c>
      <c r="B188" s="51" t="s">
        <v>52</v>
      </c>
      <c r="C188" s="52">
        <v>1186344.37</v>
      </c>
      <c r="D188" s="51">
        <v>39</v>
      </c>
      <c r="E188" s="52">
        <v>1186344.37</v>
      </c>
      <c r="F188" s="51">
        <v>37</v>
      </c>
      <c r="G188" s="52">
        <v>1183016.37</v>
      </c>
      <c r="H188" s="51">
        <v>17</v>
      </c>
      <c r="I188" s="52">
        <v>565667.19</v>
      </c>
      <c r="J188" s="51"/>
      <c r="K188" s="52"/>
      <c r="L188" s="51"/>
      <c r="M188" s="52"/>
      <c r="N188" s="51">
        <f t="shared" si="31"/>
        <v>20</v>
      </c>
      <c r="O188" s="52">
        <f t="shared" si="31"/>
        <v>617349.1800000002</v>
      </c>
      <c r="P188" s="51">
        <f t="shared" si="32"/>
        <v>19</v>
      </c>
      <c r="Q188" s="52">
        <f t="shared" si="32"/>
        <v>568995.19</v>
      </c>
      <c r="R188" s="52">
        <f t="shared" si="20"/>
        <v>568995.19</v>
      </c>
      <c r="S188" s="51">
        <f t="shared" si="33"/>
        <v>39</v>
      </c>
      <c r="T188" s="73">
        <f t="shared" si="30"/>
        <v>1186344.37</v>
      </c>
    </row>
    <row r="189" spans="1:20" ht="8.25">
      <c r="A189" s="98" t="s">
        <v>16</v>
      </c>
      <c r="B189" s="51" t="s">
        <v>17</v>
      </c>
      <c r="C189" s="52">
        <v>35923.28</v>
      </c>
      <c r="D189" s="51">
        <v>1</v>
      </c>
      <c r="E189" s="52">
        <v>35923.28</v>
      </c>
      <c r="F189" s="51">
        <v>1</v>
      </c>
      <c r="G189" s="52">
        <v>35923.28</v>
      </c>
      <c r="H189" s="51"/>
      <c r="I189" s="52"/>
      <c r="J189" s="51"/>
      <c r="K189" s="52"/>
      <c r="L189" s="51"/>
      <c r="M189" s="52"/>
      <c r="N189" s="51">
        <f t="shared" si="31"/>
        <v>1</v>
      </c>
      <c r="O189" s="52">
        <f t="shared" si="31"/>
        <v>35923.28</v>
      </c>
      <c r="P189" s="51">
        <f t="shared" si="32"/>
        <v>0</v>
      </c>
      <c r="Q189" s="52">
        <f t="shared" si="32"/>
        <v>0</v>
      </c>
      <c r="R189" s="52">
        <f t="shared" si="20"/>
        <v>0</v>
      </c>
      <c r="S189" s="51">
        <f t="shared" si="33"/>
        <v>1</v>
      </c>
      <c r="T189" s="73">
        <f t="shared" si="30"/>
        <v>35923.28</v>
      </c>
    </row>
    <row r="190" spans="1:20" ht="8.25">
      <c r="A190" s="98" t="s">
        <v>18</v>
      </c>
      <c r="B190" s="51" t="s">
        <v>19</v>
      </c>
      <c r="C190" s="52">
        <v>14345138.010000004</v>
      </c>
      <c r="D190" s="51">
        <v>165</v>
      </c>
      <c r="E190" s="52">
        <v>14345138.010000002</v>
      </c>
      <c r="F190" s="51">
        <v>140</v>
      </c>
      <c r="G190" s="52">
        <v>13473982.690000001</v>
      </c>
      <c r="H190" s="51">
        <v>69</v>
      </c>
      <c r="I190" s="52">
        <v>9374982.55</v>
      </c>
      <c r="J190" s="51">
        <v>5</v>
      </c>
      <c r="K190" s="52">
        <v>115128.24</v>
      </c>
      <c r="L190" s="51"/>
      <c r="M190" s="52"/>
      <c r="N190" s="51">
        <f t="shared" si="31"/>
        <v>66</v>
      </c>
      <c r="O190" s="52">
        <f t="shared" si="31"/>
        <v>3983871.9000000004</v>
      </c>
      <c r="P190" s="51">
        <f t="shared" si="32"/>
        <v>99</v>
      </c>
      <c r="Q190" s="52">
        <f t="shared" si="32"/>
        <v>10361266.110000001</v>
      </c>
      <c r="R190" s="52">
        <f t="shared" si="20"/>
        <v>10361266.110000003</v>
      </c>
      <c r="S190" s="51">
        <f t="shared" si="33"/>
        <v>165</v>
      </c>
      <c r="T190" s="73">
        <f t="shared" si="30"/>
        <v>14345138.010000004</v>
      </c>
    </row>
    <row r="191" spans="1:20" ht="8.25">
      <c r="A191" s="98" t="s">
        <v>136</v>
      </c>
      <c r="B191" s="51" t="s">
        <v>137</v>
      </c>
      <c r="C191" s="52">
        <v>536329.66</v>
      </c>
      <c r="D191" s="51">
        <v>11</v>
      </c>
      <c r="E191" s="52">
        <v>536329.66</v>
      </c>
      <c r="F191" s="51">
        <v>10</v>
      </c>
      <c r="G191" s="52">
        <v>536329.66</v>
      </c>
      <c r="H191" s="51">
        <v>2</v>
      </c>
      <c r="I191" s="52">
        <v>510582.47</v>
      </c>
      <c r="J191" s="51"/>
      <c r="K191" s="52"/>
      <c r="L191" s="51"/>
      <c r="M191" s="52"/>
      <c r="N191" s="51">
        <f t="shared" si="31"/>
        <v>8</v>
      </c>
      <c r="O191" s="52">
        <f t="shared" si="31"/>
        <v>25747.19000000006</v>
      </c>
      <c r="P191" s="51">
        <f t="shared" si="32"/>
        <v>3</v>
      </c>
      <c r="Q191" s="52">
        <f t="shared" si="32"/>
        <v>510582.47</v>
      </c>
      <c r="R191" s="52">
        <f t="shared" si="20"/>
        <v>510582.47</v>
      </c>
      <c r="S191" s="51">
        <f t="shared" si="33"/>
        <v>11</v>
      </c>
      <c r="T191" s="73">
        <f t="shared" si="30"/>
        <v>536329.66</v>
      </c>
    </row>
    <row r="192" spans="1:20" ht="8.25">
      <c r="A192" s="98" t="s">
        <v>25</v>
      </c>
      <c r="B192" s="51" t="s">
        <v>26</v>
      </c>
      <c r="C192" s="52">
        <v>42125.81</v>
      </c>
      <c r="D192" s="51"/>
      <c r="E192" s="52"/>
      <c r="F192" s="51"/>
      <c r="G192" s="52"/>
      <c r="H192" s="51"/>
      <c r="I192" s="52"/>
      <c r="J192" s="51"/>
      <c r="K192" s="52"/>
      <c r="L192" s="51"/>
      <c r="M192" s="52"/>
      <c r="N192" s="51">
        <f t="shared" si="31"/>
        <v>0</v>
      </c>
      <c r="O192" s="52">
        <f t="shared" si="31"/>
        <v>0</v>
      </c>
      <c r="P192" s="51">
        <f t="shared" si="32"/>
        <v>0</v>
      </c>
      <c r="Q192" s="52">
        <f t="shared" si="32"/>
        <v>0</v>
      </c>
      <c r="R192" s="52">
        <f t="shared" si="20"/>
        <v>42125.81</v>
      </c>
      <c r="S192" s="51">
        <f t="shared" si="33"/>
        <v>0</v>
      </c>
      <c r="T192" s="73">
        <f t="shared" si="30"/>
        <v>42125.81</v>
      </c>
    </row>
    <row r="193" spans="1:20" ht="8.25">
      <c r="A193" s="98"/>
      <c r="B193" s="51" t="s">
        <v>27</v>
      </c>
      <c r="C193" s="52">
        <v>2494.13</v>
      </c>
      <c r="D193" s="51">
        <v>14</v>
      </c>
      <c r="E193" s="52">
        <v>44619.94</v>
      </c>
      <c r="F193" s="51">
        <v>12</v>
      </c>
      <c r="G193" s="52">
        <v>43638.51</v>
      </c>
      <c r="H193" s="51"/>
      <c r="I193" s="52"/>
      <c r="J193" s="51"/>
      <c r="K193" s="52"/>
      <c r="L193" s="51"/>
      <c r="M193" s="52"/>
      <c r="N193" s="51">
        <f t="shared" si="31"/>
        <v>12</v>
      </c>
      <c r="O193" s="52">
        <f t="shared" si="31"/>
        <v>43638.51</v>
      </c>
      <c r="P193" s="51">
        <f t="shared" si="32"/>
        <v>2</v>
      </c>
      <c r="Q193" s="52">
        <f t="shared" si="32"/>
        <v>981.4300000000003</v>
      </c>
      <c r="R193" s="52">
        <f t="shared" si="20"/>
        <v>-41144.380000000005</v>
      </c>
      <c r="S193" s="51">
        <f t="shared" si="33"/>
        <v>14</v>
      </c>
      <c r="T193" s="73">
        <f t="shared" si="30"/>
        <v>2494.1299999999974</v>
      </c>
    </row>
    <row r="194" spans="1:20" ht="8.25">
      <c r="A194" s="98" t="s">
        <v>28</v>
      </c>
      <c r="B194" s="51" t="s">
        <v>29</v>
      </c>
      <c r="C194" s="52">
        <v>86994.54</v>
      </c>
      <c r="D194" s="51">
        <v>9</v>
      </c>
      <c r="E194" s="52">
        <v>91728.61</v>
      </c>
      <c r="F194" s="51">
        <v>4</v>
      </c>
      <c r="G194" s="52">
        <v>91728.61</v>
      </c>
      <c r="H194" s="51"/>
      <c r="I194" s="52"/>
      <c r="J194" s="51"/>
      <c r="K194" s="52"/>
      <c r="L194" s="51"/>
      <c r="M194" s="52"/>
      <c r="N194" s="51">
        <f t="shared" si="31"/>
        <v>4</v>
      </c>
      <c r="O194" s="52">
        <f t="shared" si="31"/>
        <v>91728.61</v>
      </c>
      <c r="P194" s="51">
        <f t="shared" si="32"/>
        <v>5</v>
      </c>
      <c r="Q194" s="52">
        <f t="shared" si="32"/>
        <v>0</v>
      </c>
      <c r="R194" s="52">
        <f t="shared" si="20"/>
        <v>-4734.070000000007</v>
      </c>
      <c r="S194" s="51">
        <f t="shared" si="33"/>
        <v>9</v>
      </c>
      <c r="T194" s="73">
        <f t="shared" si="30"/>
        <v>86994.54</v>
      </c>
    </row>
    <row r="195" spans="1:20" ht="8.25">
      <c r="A195" s="98"/>
      <c r="B195" s="51" t="s">
        <v>138</v>
      </c>
      <c r="C195" s="52">
        <v>4734.07</v>
      </c>
      <c r="D195" s="51"/>
      <c r="E195" s="52"/>
      <c r="F195" s="51"/>
      <c r="G195" s="52"/>
      <c r="H195" s="51"/>
      <c r="I195" s="52"/>
      <c r="J195" s="51"/>
      <c r="K195" s="52"/>
      <c r="L195" s="51"/>
      <c r="M195" s="52"/>
      <c r="N195" s="51">
        <f t="shared" si="31"/>
        <v>0</v>
      </c>
      <c r="O195" s="52">
        <f t="shared" si="31"/>
        <v>0</v>
      </c>
      <c r="P195" s="51">
        <f t="shared" si="32"/>
        <v>0</v>
      </c>
      <c r="Q195" s="52">
        <f t="shared" si="32"/>
        <v>0</v>
      </c>
      <c r="R195" s="52">
        <f t="shared" si="20"/>
        <v>4734.07</v>
      </c>
      <c r="S195" s="51">
        <f t="shared" si="33"/>
        <v>0</v>
      </c>
      <c r="T195" s="73">
        <f t="shared" si="30"/>
        <v>4734.07</v>
      </c>
    </row>
    <row r="196" spans="1:20" ht="8.25">
      <c r="A196" s="98" t="s">
        <v>30</v>
      </c>
      <c r="B196" s="51" t="s">
        <v>31</v>
      </c>
      <c r="C196" s="52">
        <v>1802703.6</v>
      </c>
      <c r="D196" s="51">
        <v>92</v>
      </c>
      <c r="E196" s="52">
        <v>1802703.6</v>
      </c>
      <c r="F196" s="51">
        <v>89</v>
      </c>
      <c r="G196" s="52">
        <v>1802703.6</v>
      </c>
      <c r="H196" s="51">
        <v>1</v>
      </c>
      <c r="I196" s="52">
        <v>638920</v>
      </c>
      <c r="J196" s="51">
        <v>23</v>
      </c>
      <c r="K196" s="52">
        <v>381840</v>
      </c>
      <c r="L196" s="51"/>
      <c r="M196" s="52"/>
      <c r="N196" s="51">
        <f t="shared" si="31"/>
        <v>65</v>
      </c>
      <c r="O196" s="52">
        <f t="shared" si="31"/>
        <v>781943.6000000001</v>
      </c>
      <c r="P196" s="51">
        <f t="shared" si="32"/>
        <v>27</v>
      </c>
      <c r="Q196" s="52">
        <f t="shared" si="32"/>
        <v>1020760</v>
      </c>
      <c r="R196" s="52">
        <f t="shared" si="20"/>
        <v>1020760</v>
      </c>
      <c r="S196" s="51">
        <f t="shared" si="33"/>
        <v>92</v>
      </c>
      <c r="T196" s="73">
        <f t="shared" si="30"/>
        <v>1802703.6</v>
      </c>
    </row>
    <row r="197" spans="1:20" ht="8.25">
      <c r="A197" s="98" t="s">
        <v>32</v>
      </c>
      <c r="B197" s="51" t="s">
        <v>33</v>
      </c>
      <c r="C197" s="52">
        <v>3423.26</v>
      </c>
      <c r="D197" s="51">
        <v>4</v>
      </c>
      <c r="E197" s="52">
        <v>3423.26</v>
      </c>
      <c r="F197" s="51">
        <v>1</v>
      </c>
      <c r="G197" s="52">
        <v>1751.82</v>
      </c>
      <c r="H197" s="51"/>
      <c r="I197" s="52"/>
      <c r="J197" s="51"/>
      <c r="K197" s="52"/>
      <c r="L197" s="51"/>
      <c r="M197" s="52"/>
      <c r="N197" s="51">
        <f t="shared" si="31"/>
        <v>1</v>
      </c>
      <c r="O197" s="52">
        <f t="shared" si="31"/>
        <v>1751.82</v>
      </c>
      <c r="P197" s="51">
        <f t="shared" si="32"/>
        <v>3</v>
      </c>
      <c r="Q197" s="52">
        <f t="shared" si="32"/>
        <v>1671.4400000000003</v>
      </c>
      <c r="R197" s="52">
        <f t="shared" si="20"/>
        <v>1671.4400000000003</v>
      </c>
      <c r="S197" s="51">
        <f t="shared" si="33"/>
        <v>4</v>
      </c>
      <c r="T197" s="73">
        <f t="shared" si="30"/>
        <v>3423.26</v>
      </c>
    </row>
    <row r="198" spans="1:20" ht="8.25">
      <c r="A198" s="98" t="s">
        <v>60</v>
      </c>
      <c r="B198" s="51" t="s">
        <v>61</v>
      </c>
      <c r="C198" s="52">
        <v>6715871.709999999</v>
      </c>
      <c r="D198" s="51">
        <v>52</v>
      </c>
      <c r="E198" s="52">
        <v>6836392.07</v>
      </c>
      <c r="F198" s="51">
        <v>30</v>
      </c>
      <c r="G198" s="52">
        <v>4073284.07</v>
      </c>
      <c r="H198" s="51"/>
      <c r="I198" s="52"/>
      <c r="J198" s="51"/>
      <c r="K198" s="52"/>
      <c r="L198" s="51"/>
      <c r="M198" s="52"/>
      <c r="N198" s="51">
        <f t="shared" si="31"/>
        <v>30</v>
      </c>
      <c r="O198" s="52">
        <f t="shared" si="31"/>
        <v>4073284.07</v>
      </c>
      <c r="P198" s="51">
        <f t="shared" si="32"/>
        <v>22</v>
      </c>
      <c r="Q198" s="52">
        <f t="shared" si="32"/>
        <v>2763108.0000000005</v>
      </c>
      <c r="R198" s="52">
        <f t="shared" si="20"/>
        <v>2642587.639999999</v>
      </c>
      <c r="S198" s="51">
        <f t="shared" si="33"/>
        <v>52</v>
      </c>
      <c r="T198" s="73">
        <f t="shared" si="30"/>
        <v>6715871.709999999</v>
      </c>
    </row>
    <row r="199" spans="1:20" ht="8.25">
      <c r="A199" s="98" t="s">
        <v>62</v>
      </c>
      <c r="B199" s="51" t="s">
        <v>63</v>
      </c>
      <c r="C199" s="52">
        <v>458246.14</v>
      </c>
      <c r="D199" s="51">
        <v>33</v>
      </c>
      <c r="E199" s="52">
        <v>458246.14</v>
      </c>
      <c r="F199" s="51">
        <v>12</v>
      </c>
      <c r="G199" s="52">
        <v>408332.69</v>
      </c>
      <c r="H199" s="51"/>
      <c r="I199" s="52"/>
      <c r="J199" s="51"/>
      <c r="K199" s="52"/>
      <c r="L199" s="51"/>
      <c r="M199" s="52"/>
      <c r="N199" s="51">
        <f t="shared" si="31"/>
        <v>12</v>
      </c>
      <c r="O199" s="52">
        <f t="shared" si="31"/>
        <v>408332.69</v>
      </c>
      <c r="P199" s="51">
        <f t="shared" si="32"/>
        <v>21</v>
      </c>
      <c r="Q199" s="52">
        <f t="shared" si="32"/>
        <v>49913.45000000001</v>
      </c>
      <c r="R199" s="52">
        <f aca="true" t="shared" si="34" ref="R199:R239">+C199-O199</f>
        <v>49913.45000000001</v>
      </c>
      <c r="S199" s="51">
        <f t="shared" si="33"/>
        <v>33</v>
      </c>
      <c r="T199" s="73">
        <f t="shared" si="30"/>
        <v>458246.14</v>
      </c>
    </row>
    <row r="200" spans="1:20" ht="8.25">
      <c r="A200" s="98" t="s">
        <v>64</v>
      </c>
      <c r="B200" s="51" t="s">
        <v>65</v>
      </c>
      <c r="C200" s="52">
        <v>91211.54</v>
      </c>
      <c r="D200" s="51">
        <v>25</v>
      </c>
      <c r="E200" s="52">
        <v>91211.54</v>
      </c>
      <c r="F200" s="51">
        <v>10</v>
      </c>
      <c r="G200" s="52">
        <v>54053.93</v>
      </c>
      <c r="H200" s="51"/>
      <c r="I200" s="52"/>
      <c r="J200" s="51"/>
      <c r="K200" s="52"/>
      <c r="L200" s="51"/>
      <c r="M200" s="52"/>
      <c r="N200" s="51">
        <f t="shared" si="31"/>
        <v>10</v>
      </c>
      <c r="O200" s="52">
        <f t="shared" si="31"/>
        <v>54053.93</v>
      </c>
      <c r="P200" s="51">
        <f t="shared" si="32"/>
        <v>15</v>
      </c>
      <c r="Q200" s="52">
        <f t="shared" si="32"/>
        <v>37157.60999999999</v>
      </c>
      <c r="R200" s="52">
        <f t="shared" si="34"/>
        <v>37157.60999999999</v>
      </c>
      <c r="S200" s="51">
        <f t="shared" si="33"/>
        <v>25</v>
      </c>
      <c r="T200" s="73">
        <f t="shared" si="30"/>
        <v>91211.54</v>
      </c>
    </row>
    <row r="201" spans="1:20" ht="8.25">
      <c r="A201" s="98" t="s">
        <v>66</v>
      </c>
      <c r="B201" s="51" t="s">
        <v>67</v>
      </c>
      <c r="C201" s="52">
        <v>7377475.1</v>
      </c>
      <c r="D201" s="51">
        <v>40</v>
      </c>
      <c r="E201" s="52">
        <v>10616924.259999998</v>
      </c>
      <c r="F201" s="51">
        <v>28</v>
      </c>
      <c r="G201" s="52">
        <v>7545635.76</v>
      </c>
      <c r="H201" s="51">
        <v>16</v>
      </c>
      <c r="I201" s="52">
        <v>5334617.6</v>
      </c>
      <c r="J201" s="51">
        <v>3</v>
      </c>
      <c r="K201" s="52">
        <v>215920</v>
      </c>
      <c r="L201" s="51">
        <v>5</v>
      </c>
      <c r="M201" s="52">
        <v>1500270.58</v>
      </c>
      <c r="N201" s="51">
        <f t="shared" si="31"/>
        <v>4</v>
      </c>
      <c r="O201" s="52">
        <f t="shared" si="31"/>
        <v>494827.5800000001</v>
      </c>
      <c r="P201" s="51">
        <f t="shared" si="32"/>
        <v>36</v>
      </c>
      <c r="Q201" s="52">
        <f t="shared" si="32"/>
        <v>10122096.679999998</v>
      </c>
      <c r="R201" s="52">
        <f t="shared" si="34"/>
        <v>6882647.52</v>
      </c>
      <c r="S201" s="51">
        <f t="shared" si="33"/>
        <v>40</v>
      </c>
      <c r="T201" s="73">
        <f t="shared" si="30"/>
        <v>7377475.1</v>
      </c>
    </row>
    <row r="202" spans="1:20" ht="8.25">
      <c r="A202" s="98"/>
      <c r="B202" s="51" t="s">
        <v>90</v>
      </c>
      <c r="C202" s="52">
        <v>3239449.16</v>
      </c>
      <c r="D202" s="51"/>
      <c r="E202" s="52"/>
      <c r="F202" s="51"/>
      <c r="G202" s="52"/>
      <c r="H202" s="51"/>
      <c r="I202" s="52"/>
      <c r="J202" s="51"/>
      <c r="K202" s="52"/>
      <c r="L202" s="51"/>
      <c r="M202" s="52"/>
      <c r="N202" s="51">
        <f t="shared" si="31"/>
        <v>0</v>
      </c>
      <c r="O202" s="52">
        <f t="shared" si="31"/>
        <v>0</v>
      </c>
      <c r="P202" s="51">
        <f t="shared" si="32"/>
        <v>0</v>
      </c>
      <c r="Q202" s="52">
        <f t="shared" si="32"/>
        <v>0</v>
      </c>
      <c r="R202" s="52">
        <f t="shared" si="34"/>
        <v>3239449.16</v>
      </c>
      <c r="S202" s="51">
        <f t="shared" si="33"/>
        <v>0</v>
      </c>
      <c r="T202" s="73">
        <f t="shared" si="30"/>
        <v>3239449.16</v>
      </c>
    </row>
    <row r="203" spans="1:20" ht="8.25">
      <c r="A203" s="98" t="s">
        <v>68</v>
      </c>
      <c r="B203" s="51" t="s">
        <v>69</v>
      </c>
      <c r="C203" s="52">
        <v>396388.49</v>
      </c>
      <c r="D203" s="51">
        <v>29</v>
      </c>
      <c r="E203" s="52">
        <v>396388.49</v>
      </c>
      <c r="F203" s="51">
        <v>26</v>
      </c>
      <c r="G203" s="52">
        <v>390485.03</v>
      </c>
      <c r="H203" s="51">
        <v>1</v>
      </c>
      <c r="I203" s="52">
        <v>9342</v>
      </c>
      <c r="J203" s="51"/>
      <c r="K203" s="52"/>
      <c r="L203" s="51"/>
      <c r="M203" s="52"/>
      <c r="N203" s="51">
        <f t="shared" si="31"/>
        <v>25</v>
      </c>
      <c r="O203" s="52">
        <f t="shared" si="31"/>
        <v>381143.03</v>
      </c>
      <c r="P203" s="51">
        <f t="shared" si="32"/>
        <v>4</v>
      </c>
      <c r="Q203" s="52">
        <f t="shared" si="32"/>
        <v>15245.459999999963</v>
      </c>
      <c r="R203" s="52">
        <f t="shared" si="34"/>
        <v>15245.459999999963</v>
      </c>
      <c r="S203" s="51">
        <f t="shared" si="33"/>
        <v>29</v>
      </c>
      <c r="T203" s="73">
        <f t="shared" si="30"/>
        <v>396388.49</v>
      </c>
    </row>
    <row r="204" spans="1:20" ht="8.25">
      <c r="A204" s="98" t="s">
        <v>91</v>
      </c>
      <c r="B204" s="51" t="s">
        <v>92</v>
      </c>
      <c r="C204" s="52">
        <v>36427.97</v>
      </c>
      <c r="D204" s="51">
        <v>11</v>
      </c>
      <c r="E204" s="52">
        <v>354337.43</v>
      </c>
      <c r="F204" s="51">
        <v>7</v>
      </c>
      <c r="G204" s="52">
        <v>185055.49</v>
      </c>
      <c r="H204" s="51">
        <v>5</v>
      </c>
      <c r="I204" s="52">
        <v>127123.05</v>
      </c>
      <c r="J204" s="51"/>
      <c r="K204" s="52"/>
      <c r="L204" s="51">
        <v>1</v>
      </c>
      <c r="M204" s="52">
        <v>57899.77</v>
      </c>
      <c r="N204" s="51">
        <f t="shared" si="31"/>
        <v>1</v>
      </c>
      <c r="O204" s="52">
        <f t="shared" si="31"/>
        <v>32.6699999999837</v>
      </c>
      <c r="P204" s="51">
        <f t="shared" si="32"/>
        <v>10</v>
      </c>
      <c r="Q204" s="52">
        <f t="shared" si="32"/>
        <v>354304.76</v>
      </c>
      <c r="R204" s="52">
        <f t="shared" si="34"/>
        <v>36395.30000000002</v>
      </c>
      <c r="S204" s="51">
        <f t="shared" si="33"/>
        <v>11</v>
      </c>
      <c r="T204" s="73">
        <f t="shared" si="30"/>
        <v>36427.97</v>
      </c>
    </row>
    <row r="205" spans="1:20" ht="8.25">
      <c r="A205" s="98"/>
      <c r="B205" s="51" t="s">
        <v>93</v>
      </c>
      <c r="C205" s="52">
        <v>317909.46</v>
      </c>
      <c r="D205" s="51"/>
      <c r="E205" s="52"/>
      <c r="F205" s="51"/>
      <c r="G205" s="52"/>
      <c r="H205" s="51"/>
      <c r="I205" s="52"/>
      <c r="J205" s="51"/>
      <c r="K205" s="52"/>
      <c r="L205" s="51"/>
      <c r="M205" s="52"/>
      <c r="N205" s="51">
        <f t="shared" si="31"/>
        <v>0</v>
      </c>
      <c r="O205" s="52">
        <f t="shared" si="31"/>
        <v>0</v>
      </c>
      <c r="P205" s="51">
        <f t="shared" si="32"/>
        <v>0</v>
      </c>
      <c r="Q205" s="52">
        <f t="shared" si="32"/>
        <v>0</v>
      </c>
      <c r="R205" s="52">
        <f t="shared" si="34"/>
        <v>317909.46</v>
      </c>
      <c r="S205" s="51">
        <f t="shared" si="33"/>
        <v>0</v>
      </c>
      <c r="T205" s="73">
        <f t="shared" si="30"/>
        <v>317909.46</v>
      </c>
    </row>
    <row r="206" spans="1:20" ht="8.25">
      <c r="A206" s="98">
        <v>9108</v>
      </c>
      <c r="B206" s="51" t="s">
        <v>19</v>
      </c>
      <c r="C206" s="52">
        <v>139988.86</v>
      </c>
      <c r="D206" s="51"/>
      <c r="E206" s="52"/>
      <c r="F206" s="51"/>
      <c r="G206" s="52"/>
      <c r="H206" s="51"/>
      <c r="I206" s="52"/>
      <c r="J206" s="51"/>
      <c r="K206" s="52"/>
      <c r="L206" s="51"/>
      <c r="M206" s="52"/>
      <c r="N206" s="51">
        <f t="shared" si="31"/>
        <v>0</v>
      </c>
      <c r="O206" s="52">
        <f t="shared" si="31"/>
        <v>0</v>
      </c>
      <c r="P206" s="51">
        <f t="shared" si="32"/>
        <v>0</v>
      </c>
      <c r="Q206" s="52">
        <f t="shared" si="32"/>
        <v>0</v>
      </c>
      <c r="R206" s="52">
        <f t="shared" si="34"/>
        <v>139988.86</v>
      </c>
      <c r="S206" s="51">
        <f t="shared" si="33"/>
        <v>0</v>
      </c>
      <c r="T206" s="73">
        <f t="shared" si="30"/>
        <v>139988.86</v>
      </c>
    </row>
    <row r="207" spans="1:20" ht="8.25">
      <c r="A207" s="98"/>
      <c r="B207" s="51" t="s">
        <v>15</v>
      </c>
      <c r="C207" s="52">
        <v>727490.96</v>
      </c>
      <c r="D207" s="51"/>
      <c r="E207" s="52"/>
      <c r="F207" s="51"/>
      <c r="G207" s="52"/>
      <c r="H207" s="51"/>
      <c r="I207" s="52"/>
      <c r="J207" s="51"/>
      <c r="K207" s="52"/>
      <c r="L207" s="51"/>
      <c r="M207" s="52"/>
      <c r="N207" s="51">
        <f t="shared" si="31"/>
        <v>0</v>
      </c>
      <c r="O207" s="52">
        <f t="shared" si="31"/>
        <v>0</v>
      </c>
      <c r="P207" s="51">
        <f t="shared" si="32"/>
        <v>0</v>
      </c>
      <c r="Q207" s="52">
        <f t="shared" si="32"/>
        <v>0</v>
      </c>
      <c r="R207" s="52">
        <f t="shared" si="34"/>
        <v>727490.96</v>
      </c>
      <c r="S207" s="51">
        <f t="shared" si="33"/>
        <v>0</v>
      </c>
      <c r="T207" s="73">
        <f t="shared" si="30"/>
        <v>727490.96</v>
      </c>
    </row>
    <row r="208" spans="1:20" ht="8.25">
      <c r="A208" s="98"/>
      <c r="B208" s="51" t="s">
        <v>39</v>
      </c>
      <c r="C208" s="52">
        <v>981423.93</v>
      </c>
      <c r="D208" s="51">
        <v>42</v>
      </c>
      <c r="E208" s="52">
        <v>968661.87</v>
      </c>
      <c r="F208" s="51">
        <v>39</v>
      </c>
      <c r="G208" s="52">
        <v>964646.61</v>
      </c>
      <c r="H208" s="51">
        <v>5</v>
      </c>
      <c r="I208" s="52">
        <v>107552.06</v>
      </c>
      <c r="J208" s="51">
        <v>3</v>
      </c>
      <c r="K208" s="52">
        <v>46207.64</v>
      </c>
      <c r="L208" s="51"/>
      <c r="M208" s="52"/>
      <c r="N208" s="51">
        <f t="shared" si="31"/>
        <v>31</v>
      </c>
      <c r="O208" s="52">
        <f t="shared" si="31"/>
        <v>810886.9099999999</v>
      </c>
      <c r="P208" s="51">
        <f t="shared" si="32"/>
        <v>11</v>
      </c>
      <c r="Q208" s="52">
        <f t="shared" si="32"/>
        <v>157774.96000000008</v>
      </c>
      <c r="R208" s="52">
        <f t="shared" si="34"/>
        <v>170537.02000000014</v>
      </c>
      <c r="S208" s="51">
        <f t="shared" si="33"/>
        <v>42</v>
      </c>
      <c r="T208" s="73">
        <f t="shared" si="30"/>
        <v>981423.93</v>
      </c>
    </row>
    <row r="209" spans="1:20" ht="9" thickBot="1">
      <c r="A209" s="99"/>
      <c r="B209" s="79" t="s">
        <v>67</v>
      </c>
      <c r="C209" s="80">
        <v>101182.05</v>
      </c>
      <c r="D209" s="79"/>
      <c r="E209" s="80"/>
      <c r="F209" s="79"/>
      <c r="G209" s="80"/>
      <c r="H209" s="79"/>
      <c r="I209" s="80"/>
      <c r="J209" s="79"/>
      <c r="K209" s="80"/>
      <c r="L209" s="79"/>
      <c r="M209" s="80"/>
      <c r="N209" s="79">
        <f t="shared" si="31"/>
        <v>0</v>
      </c>
      <c r="O209" s="80">
        <f t="shared" si="31"/>
        <v>0</v>
      </c>
      <c r="P209" s="79">
        <f t="shared" si="32"/>
        <v>0</v>
      </c>
      <c r="Q209" s="80">
        <f t="shared" si="32"/>
        <v>0</v>
      </c>
      <c r="R209" s="80">
        <f t="shared" si="34"/>
        <v>101182.05</v>
      </c>
      <c r="S209" s="79">
        <f t="shared" si="33"/>
        <v>0</v>
      </c>
      <c r="T209" s="82">
        <f t="shared" si="30"/>
        <v>101182.05</v>
      </c>
    </row>
    <row r="210" spans="1:20" ht="9" thickBot="1">
      <c r="A210" s="83"/>
      <c r="B210" s="84"/>
      <c r="C210" s="85"/>
      <c r="D210" s="84"/>
      <c r="E210" s="85"/>
      <c r="F210" s="84"/>
      <c r="G210" s="85"/>
      <c r="H210" s="84"/>
      <c r="I210" s="85"/>
      <c r="J210" s="84"/>
      <c r="K210" s="85"/>
      <c r="L210" s="84"/>
      <c r="M210" s="85"/>
      <c r="N210" s="84"/>
      <c r="O210" s="85"/>
      <c r="P210" s="84"/>
      <c r="Q210" s="85"/>
      <c r="R210" s="85"/>
      <c r="S210" s="84"/>
      <c r="T210" s="85"/>
    </row>
    <row r="211" spans="1:20" ht="8.25">
      <c r="A211" s="68" t="s">
        <v>182</v>
      </c>
      <c r="B211" s="69"/>
      <c r="C211" s="70"/>
      <c r="D211" s="69"/>
      <c r="E211" s="70"/>
      <c r="F211" s="69"/>
      <c r="G211" s="70"/>
      <c r="H211" s="69"/>
      <c r="I211" s="70"/>
      <c r="J211" s="69"/>
      <c r="K211" s="70"/>
      <c r="L211" s="69"/>
      <c r="M211" s="70"/>
      <c r="N211" s="69"/>
      <c r="O211" s="70"/>
      <c r="P211" s="69"/>
      <c r="Q211" s="70"/>
      <c r="R211" s="70"/>
      <c r="S211" s="69"/>
      <c r="T211" s="71"/>
    </row>
    <row r="212" spans="1:20" ht="8.25">
      <c r="A212" s="98" t="s">
        <v>70</v>
      </c>
      <c r="B212" s="51" t="s">
        <v>71</v>
      </c>
      <c r="C212" s="52">
        <v>802394.33</v>
      </c>
      <c r="D212" s="51">
        <v>46</v>
      </c>
      <c r="E212" s="52">
        <v>802394.33</v>
      </c>
      <c r="F212" s="51">
        <v>31</v>
      </c>
      <c r="G212" s="52">
        <v>399122.1</v>
      </c>
      <c r="H212" s="51">
        <v>4</v>
      </c>
      <c r="I212" s="52">
        <v>105565.43</v>
      </c>
      <c r="J212" s="51"/>
      <c r="K212" s="52"/>
      <c r="L212" s="51"/>
      <c r="M212" s="52"/>
      <c r="N212" s="51">
        <f aca="true" t="shared" si="35" ref="N212:O239">+F212-(H212+J212+L212)</f>
        <v>27</v>
      </c>
      <c r="O212" s="52">
        <f t="shared" si="35"/>
        <v>293556.67</v>
      </c>
      <c r="P212" s="51">
        <f aca="true" t="shared" si="36" ref="P212:Q239">+D212-N212</f>
        <v>19</v>
      </c>
      <c r="Q212" s="52">
        <f t="shared" si="36"/>
        <v>508837.66</v>
      </c>
      <c r="R212" s="52">
        <f t="shared" si="34"/>
        <v>508837.66</v>
      </c>
      <c r="S212" s="51">
        <f aca="true" t="shared" si="37" ref="S212:S239">+N212+P212</f>
        <v>46</v>
      </c>
      <c r="T212" s="73">
        <f>+O212+R212</f>
        <v>802394.33</v>
      </c>
    </row>
    <row r="213" spans="1:20" ht="8.25">
      <c r="A213" s="98" t="s">
        <v>12</v>
      </c>
      <c r="B213" s="51" t="s">
        <v>13</v>
      </c>
      <c r="C213" s="52">
        <v>42211.38</v>
      </c>
      <c r="D213" s="51">
        <v>135</v>
      </c>
      <c r="E213" s="52">
        <v>42211.38</v>
      </c>
      <c r="F213" s="51">
        <v>0</v>
      </c>
      <c r="G213" s="52">
        <v>0</v>
      </c>
      <c r="H213" s="51"/>
      <c r="I213" s="52"/>
      <c r="J213" s="51"/>
      <c r="K213" s="52"/>
      <c r="L213" s="51"/>
      <c r="M213" s="52"/>
      <c r="N213" s="51">
        <f t="shared" si="35"/>
        <v>0</v>
      </c>
      <c r="O213" s="52">
        <f t="shared" si="35"/>
        <v>0</v>
      </c>
      <c r="P213" s="51">
        <f t="shared" si="36"/>
        <v>135</v>
      </c>
      <c r="Q213" s="52">
        <f t="shared" si="36"/>
        <v>42211.38</v>
      </c>
      <c r="R213" s="52">
        <f t="shared" si="34"/>
        <v>42211.38</v>
      </c>
      <c r="S213" s="51">
        <f t="shared" si="37"/>
        <v>135</v>
      </c>
      <c r="T213" s="73">
        <f aca="true" t="shared" si="38" ref="T213:T239">+O213+R213</f>
        <v>42211.38</v>
      </c>
    </row>
    <row r="214" spans="1:20" ht="8.25">
      <c r="A214" s="98" t="s">
        <v>14</v>
      </c>
      <c r="B214" s="51" t="s">
        <v>15</v>
      </c>
      <c r="C214" s="52">
        <v>9112306.290000001</v>
      </c>
      <c r="D214" s="51">
        <v>349</v>
      </c>
      <c r="E214" s="52">
        <v>9112181.089999998</v>
      </c>
      <c r="F214" s="51">
        <v>325</v>
      </c>
      <c r="G214" s="52">
        <v>8977504.61</v>
      </c>
      <c r="H214" s="51">
        <v>157</v>
      </c>
      <c r="I214" s="52">
        <v>617783</v>
      </c>
      <c r="J214" s="51">
        <v>3</v>
      </c>
      <c r="K214" s="52">
        <v>36613.2</v>
      </c>
      <c r="L214" s="62">
        <v>2</v>
      </c>
      <c r="M214" s="66">
        <v>272078.56</v>
      </c>
      <c r="N214" s="51">
        <f t="shared" si="35"/>
        <v>163</v>
      </c>
      <c r="O214" s="52">
        <f t="shared" si="35"/>
        <v>8051029.85</v>
      </c>
      <c r="P214" s="51">
        <f t="shared" si="36"/>
        <v>186</v>
      </c>
      <c r="Q214" s="52">
        <f t="shared" si="36"/>
        <v>1061151.2399999984</v>
      </c>
      <c r="R214" s="52">
        <f t="shared" si="34"/>
        <v>1061276.4400000013</v>
      </c>
      <c r="S214" s="51">
        <f t="shared" si="37"/>
        <v>349</v>
      </c>
      <c r="T214" s="73">
        <f t="shared" si="38"/>
        <v>9112306.290000001</v>
      </c>
    </row>
    <row r="215" spans="1:20" ht="8.25">
      <c r="A215" s="98" t="s">
        <v>49</v>
      </c>
      <c r="B215" s="51" t="s">
        <v>50</v>
      </c>
      <c r="C215" s="52">
        <v>2307651.25</v>
      </c>
      <c r="D215" s="51">
        <v>285</v>
      </c>
      <c r="E215" s="52">
        <v>2295236.591319729</v>
      </c>
      <c r="F215" s="51">
        <v>201</v>
      </c>
      <c r="G215" s="52">
        <v>1467305.88131973</v>
      </c>
      <c r="H215" s="51">
        <v>2</v>
      </c>
      <c r="I215" s="52">
        <v>8598.34</v>
      </c>
      <c r="J215" s="51">
        <v>29</v>
      </c>
      <c r="K215" s="52">
        <v>512159.89</v>
      </c>
      <c r="L215" s="62">
        <v>1</v>
      </c>
      <c r="M215" s="66">
        <v>6160.69</v>
      </c>
      <c r="N215" s="51">
        <f t="shared" si="35"/>
        <v>169</v>
      </c>
      <c r="O215" s="52">
        <f t="shared" si="35"/>
        <v>940386.96131973</v>
      </c>
      <c r="P215" s="51">
        <f t="shared" si="36"/>
        <v>116</v>
      </c>
      <c r="Q215" s="52">
        <f t="shared" si="36"/>
        <v>1354849.629999999</v>
      </c>
      <c r="R215" s="52">
        <f t="shared" si="34"/>
        <v>1367264.2886802698</v>
      </c>
      <c r="S215" s="51">
        <f t="shared" si="37"/>
        <v>285</v>
      </c>
      <c r="T215" s="73">
        <f t="shared" si="38"/>
        <v>2307651.25</v>
      </c>
    </row>
    <row r="216" spans="1:20" ht="8.25">
      <c r="A216" s="98" t="s">
        <v>51</v>
      </c>
      <c r="B216" s="51" t="s">
        <v>52</v>
      </c>
      <c r="C216" s="52">
        <v>349610.26</v>
      </c>
      <c r="D216" s="51">
        <v>50</v>
      </c>
      <c r="E216" s="52">
        <v>349610.26</v>
      </c>
      <c r="F216" s="51">
        <v>48</v>
      </c>
      <c r="G216" s="52">
        <v>349405.04</v>
      </c>
      <c r="H216" s="51">
        <v>36</v>
      </c>
      <c r="I216" s="52">
        <v>105354.57</v>
      </c>
      <c r="J216" s="51">
        <v>1</v>
      </c>
      <c r="K216" s="52">
        <v>3480</v>
      </c>
      <c r="L216" s="67"/>
      <c r="M216" s="66"/>
      <c r="N216" s="51">
        <f t="shared" si="35"/>
        <v>11</v>
      </c>
      <c r="O216" s="52">
        <f t="shared" si="35"/>
        <v>240570.46999999997</v>
      </c>
      <c r="P216" s="51">
        <f t="shared" si="36"/>
        <v>39</v>
      </c>
      <c r="Q216" s="52">
        <f t="shared" si="36"/>
        <v>109039.79000000004</v>
      </c>
      <c r="R216" s="52">
        <f t="shared" si="34"/>
        <v>109039.79000000004</v>
      </c>
      <c r="S216" s="51">
        <f t="shared" si="37"/>
        <v>50</v>
      </c>
      <c r="T216" s="73">
        <f t="shared" si="38"/>
        <v>349610.26</v>
      </c>
    </row>
    <row r="217" spans="1:20" ht="8.25">
      <c r="A217" s="98" t="s">
        <v>16</v>
      </c>
      <c r="B217" s="51" t="s">
        <v>17</v>
      </c>
      <c r="C217" s="52">
        <v>1223046.39</v>
      </c>
      <c r="D217" s="51">
        <v>25</v>
      </c>
      <c r="E217" s="52">
        <v>1223046.39</v>
      </c>
      <c r="F217" s="51">
        <v>24</v>
      </c>
      <c r="G217" s="52">
        <v>1222946.39</v>
      </c>
      <c r="H217" s="51">
        <v>2</v>
      </c>
      <c r="I217" s="52">
        <v>65084.45</v>
      </c>
      <c r="J217" s="51">
        <v>2</v>
      </c>
      <c r="K217" s="52">
        <v>117915</v>
      </c>
      <c r="L217" s="67"/>
      <c r="M217" s="66"/>
      <c r="N217" s="51">
        <f t="shared" si="35"/>
        <v>20</v>
      </c>
      <c r="O217" s="52">
        <f t="shared" si="35"/>
        <v>1039946.94</v>
      </c>
      <c r="P217" s="51">
        <f t="shared" si="36"/>
        <v>5</v>
      </c>
      <c r="Q217" s="52">
        <f t="shared" si="36"/>
        <v>183099.44999999995</v>
      </c>
      <c r="R217" s="52">
        <f t="shared" si="34"/>
        <v>183099.44999999995</v>
      </c>
      <c r="S217" s="51">
        <f t="shared" si="37"/>
        <v>25</v>
      </c>
      <c r="T217" s="73">
        <f t="shared" si="38"/>
        <v>1223046.39</v>
      </c>
    </row>
    <row r="218" spans="1:20" ht="8.25">
      <c r="A218" s="98" t="s">
        <v>18</v>
      </c>
      <c r="B218" s="51" t="s">
        <v>19</v>
      </c>
      <c r="C218" s="52">
        <v>15548055.910000002</v>
      </c>
      <c r="D218" s="51">
        <v>308</v>
      </c>
      <c r="E218" s="52">
        <v>15542775.931996398</v>
      </c>
      <c r="F218" s="51">
        <v>301</v>
      </c>
      <c r="G218" s="52">
        <v>15393159.8619964</v>
      </c>
      <c r="H218" s="51">
        <v>14</v>
      </c>
      <c r="I218" s="52">
        <v>504054.41</v>
      </c>
      <c r="J218" s="51">
        <v>9</v>
      </c>
      <c r="K218" s="52">
        <v>1668668.52</v>
      </c>
      <c r="L218" s="62">
        <v>1</v>
      </c>
      <c r="M218" s="66">
        <v>34000</v>
      </c>
      <c r="N218" s="51">
        <f t="shared" si="35"/>
        <v>277</v>
      </c>
      <c r="O218" s="52">
        <f t="shared" si="35"/>
        <v>13186436.9319964</v>
      </c>
      <c r="P218" s="51">
        <f t="shared" si="36"/>
        <v>31</v>
      </c>
      <c r="Q218" s="52">
        <f t="shared" si="36"/>
        <v>2356338.999999998</v>
      </c>
      <c r="R218" s="52">
        <f t="shared" si="34"/>
        <v>2361618.9780036025</v>
      </c>
      <c r="S218" s="51">
        <f t="shared" si="37"/>
        <v>308</v>
      </c>
      <c r="T218" s="73">
        <f t="shared" si="38"/>
        <v>15548055.910000002</v>
      </c>
    </row>
    <row r="219" spans="1:20" ht="8.25">
      <c r="A219" s="98" t="s">
        <v>53</v>
      </c>
      <c r="B219" s="51" t="s">
        <v>54</v>
      </c>
      <c r="C219" s="52">
        <v>457727.06</v>
      </c>
      <c r="D219" s="51">
        <v>7</v>
      </c>
      <c r="E219" s="52">
        <v>457727.06</v>
      </c>
      <c r="F219" s="51">
        <v>7</v>
      </c>
      <c r="G219" s="52">
        <v>457727.06</v>
      </c>
      <c r="H219" s="51"/>
      <c r="I219" s="52"/>
      <c r="J219" s="51"/>
      <c r="K219" s="52"/>
      <c r="L219" s="51"/>
      <c r="M219" s="52"/>
      <c r="N219" s="51">
        <f t="shared" si="35"/>
        <v>7</v>
      </c>
      <c r="O219" s="52">
        <f t="shared" si="35"/>
        <v>457727.06</v>
      </c>
      <c r="P219" s="51">
        <f t="shared" si="36"/>
        <v>0</v>
      </c>
      <c r="Q219" s="52">
        <f t="shared" si="36"/>
        <v>0</v>
      </c>
      <c r="R219" s="52">
        <f t="shared" si="34"/>
        <v>0</v>
      </c>
      <c r="S219" s="51">
        <f t="shared" si="37"/>
        <v>7</v>
      </c>
      <c r="T219" s="73">
        <f t="shared" si="38"/>
        <v>457727.06</v>
      </c>
    </row>
    <row r="220" spans="1:20" ht="8.25">
      <c r="A220" s="98" t="s">
        <v>20</v>
      </c>
      <c r="B220" s="51" t="s">
        <v>21</v>
      </c>
      <c r="C220" s="52">
        <v>31619.37</v>
      </c>
      <c r="D220" s="51">
        <v>8</v>
      </c>
      <c r="E220" s="52">
        <v>56008.99</v>
      </c>
      <c r="F220" s="51">
        <v>8</v>
      </c>
      <c r="G220" s="52">
        <v>56008.99</v>
      </c>
      <c r="H220" s="51"/>
      <c r="I220" s="52"/>
      <c r="J220" s="51"/>
      <c r="K220" s="52"/>
      <c r="L220" s="51"/>
      <c r="M220" s="52"/>
      <c r="N220" s="51">
        <f t="shared" si="35"/>
        <v>8</v>
      </c>
      <c r="O220" s="52">
        <f t="shared" si="35"/>
        <v>56008.99</v>
      </c>
      <c r="P220" s="51">
        <f t="shared" si="36"/>
        <v>0</v>
      </c>
      <c r="Q220" s="52">
        <f t="shared" si="36"/>
        <v>0</v>
      </c>
      <c r="R220" s="52">
        <f t="shared" si="34"/>
        <v>-24389.62</v>
      </c>
      <c r="S220" s="51">
        <f t="shared" si="37"/>
        <v>8</v>
      </c>
      <c r="T220" s="73">
        <f t="shared" si="38"/>
        <v>31619.37</v>
      </c>
    </row>
    <row r="221" spans="1:20" ht="8.25">
      <c r="A221" s="98"/>
      <c r="B221" s="51" t="s">
        <v>22</v>
      </c>
      <c r="C221" s="52">
        <v>24389.62</v>
      </c>
      <c r="D221" s="51"/>
      <c r="E221" s="52"/>
      <c r="F221" s="51">
        <v>0</v>
      </c>
      <c r="G221" s="52">
        <v>0</v>
      </c>
      <c r="H221" s="51"/>
      <c r="I221" s="52"/>
      <c r="J221" s="51"/>
      <c r="K221" s="52"/>
      <c r="L221" s="51"/>
      <c r="M221" s="52"/>
      <c r="N221" s="51">
        <f t="shared" si="35"/>
        <v>0</v>
      </c>
      <c r="O221" s="52">
        <f t="shared" si="35"/>
        <v>0</v>
      </c>
      <c r="P221" s="51">
        <f t="shared" si="36"/>
        <v>0</v>
      </c>
      <c r="Q221" s="52">
        <f t="shared" si="36"/>
        <v>0</v>
      </c>
      <c r="R221" s="52">
        <f t="shared" si="34"/>
        <v>24389.62</v>
      </c>
      <c r="S221" s="51">
        <f t="shared" si="37"/>
        <v>0</v>
      </c>
      <c r="T221" s="73">
        <f t="shared" si="38"/>
        <v>24389.62</v>
      </c>
    </row>
    <row r="222" spans="1:20" ht="8.25">
      <c r="A222" s="98" t="s">
        <v>139</v>
      </c>
      <c r="B222" s="51" t="s">
        <v>140</v>
      </c>
      <c r="C222" s="52">
        <v>11433.81</v>
      </c>
      <c r="D222" s="51">
        <v>3</v>
      </c>
      <c r="E222" s="52">
        <v>11433.81</v>
      </c>
      <c r="F222" s="51">
        <v>3</v>
      </c>
      <c r="G222" s="52">
        <v>11433.81</v>
      </c>
      <c r="H222" s="51"/>
      <c r="I222" s="52"/>
      <c r="J222" s="51"/>
      <c r="K222" s="52"/>
      <c r="L222" s="51"/>
      <c r="M222" s="52"/>
      <c r="N222" s="51">
        <f t="shared" si="35"/>
        <v>3</v>
      </c>
      <c r="O222" s="52">
        <f t="shared" si="35"/>
        <v>11433.81</v>
      </c>
      <c r="P222" s="51">
        <f t="shared" si="36"/>
        <v>0</v>
      </c>
      <c r="Q222" s="52">
        <f t="shared" si="36"/>
        <v>0</v>
      </c>
      <c r="R222" s="52">
        <f t="shared" si="34"/>
        <v>0</v>
      </c>
      <c r="S222" s="51">
        <f t="shared" si="37"/>
        <v>3</v>
      </c>
      <c r="T222" s="73">
        <f t="shared" si="38"/>
        <v>11433.81</v>
      </c>
    </row>
    <row r="223" spans="1:20" ht="8.25">
      <c r="A223" s="98" t="s">
        <v>129</v>
      </c>
      <c r="B223" s="51" t="s">
        <v>21</v>
      </c>
      <c r="C223" s="52">
        <v>77847.76</v>
      </c>
      <c r="D223" s="51">
        <v>13</v>
      </c>
      <c r="E223" s="52">
        <v>180195.73</v>
      </c>
      <c r="F223" s="51">
        <v>13</v>
      </c>
      <c r="G223" s="52">
        <v>180195.73</v>
      </c>
      <c r="H223" s="51"/>
      <c r="I223" s="52"/>
      <c r="J223" s="51"/>
      <c r="K223" s="52"/>
      <c r="L223" s="51"/>
      <c r="M223" s="52"/>
      <c r="N223" s="51">
        <f t="shared" si="35"/>
        <v>13</v>
      </c>
      <c r="O223" s="52">
        <f t="shared" si="35"/>
        <v>180195.73</v>
      </c>
      <c r="P223" s="51">
        <f t="shared" si="36"/>
        <v>0</v>
      </c>
      <c r="Q223" s="52">
        <f t="shared" si="36"/>
        <v>0</v>
      </c>
      <c r="R223" s="52">
        <f t="shared" si="34"/>
        <v>-102347.97000000002</v>
      </c>
      <c r="S223" s="51">
        <f t="shared" si="37"/>
        <v>13</v>
      </c>
      <c r="T223" s="73">
        <f t="shared" si="38"/>
        <v>77847.76</v>
      </c>
    </row>
    <row r="224" spans="1:20" ht="8.25">
      <c r="A224" s="98"/>
      <c r="B224" s="51" t="s">
        <v>130</v>
      </c>
      <c r="C224" s="52">
        <v>102347.97</v>
      </c>
      <c r="D224" s="51"/>
      <c r="E224" s="52"/>
      <c r="F224" s="51">
        <v>0</v>
      </c>
      <c r="G224" s="52">
        <v>0</v>
      </c>
      <c r="H224" s="51"/>
      <c r="I224" s="52"/>
      <c r="J224" s="51"/>
      <c r="K224" s="52"/>
      <c r="L224" s="51"/>
      <c r="M224" s="52"/>
      <c r="N224" s="51">
        <f t="shared" si="35"/>
        <v>0</v>
      </c>
      <c r="O224" s="52">
        <f t="shared" si="35"/>
        <v>0</v>
      </c>
      <c r="P224" s="51">
        <f t="shared" si="36"/>
        <v>0</v>
      </c>
      <c r="Q224" s="52">
        <f t="shared" si="36"/>
        <v>0</v>
      </c>
      <c r="R224" s="52">
        <f t="shared" si="34"/>
        <v>102347.97</v>
      </c>
      <c r="S224" s="51">
        <f t="shared" si="37"/>
        <v>0</v>
      </c>
      <c r="T224" s="73">
        <f t="shared" si="38"/>
        <v>102347.97</v>
      </c>
    </row>
    <row r="225" spans="1:20" ht="8.25">
      <c r="A225" s="98" t="s">
        <v>131</v>
      </c>
      <c r="B225" s="51" t="s">
        <v>132</v>
      </c>
      <c r="C225" s="52">
        <v>286461.16</v>
      </c>
      <c r="D225" s="51">
        <v>15</v>
      </c>
      <c r="E225" s="52">
        <v>286461.16</v>
      </c>
      <c r="F225" s="51">
        <v>13</v>
      </c>
      <c r="G225" s="52">
        <v>234054.92</v>
      </c>
      <c r="H225" s="51">
        <v>1</v>
      </c>
      <c r="I225" s="52">
        <v>8355.63</v>
      </c>
      <c r="J225" s="51"/>
      <c r="K225" s="52"/>
      <c r="L225" s="51"/>
      <c r="M225" s="52"/>
      <c r="N225" s="51">
        <f t="shared" si="35"/>
        <v>12</v>
      </c>
      <c r="O225" s="52">
        <f t="shared" si="35"/>
        <v>225699.29</v>
      </c>
      <c r="P225" s="51">
        <f t="shared" si="36"/>
        <v>3</v>
      </c>
      <c r="Q225" s="52">
        <f t="shared" si="36"/>
        <v>60761.869999999966</v>
      </c>
      <c r="R225" s="52">
        <f t="shared" si="34"/>
        <v>60761.869999999966</v>
      </c>
      <c r="S225" s="51">
        <f t="shared" si="37"/>
        <v>15</v>
      </c>
      <c r="T225" s="73">
        <f t="shared" si="38"/>
        <v>286461.16</v>
      </c>
    </row>
    <row r="226" spans="1:20" ht="8.25">
      <c r="A226" s="98" t="s">
        <v>55</v>
      </c>
      <c r="B226" s="51" t="s">
        <v>21</v>
      </c>
      <c r="C226" s="52">
        <v>715248.29</v>
      </c>
      <c r="D226" s="51">
        <v>20</v>
      </c>
      <c r="E226" s="52">
        <v>715248.29</v>
      </c>
      <c r="F226" s="51">
        <v>20</v>
      </c>
      <c r="G226" s="52">
        <v>715248.29</v>
      </c>
      <c r="H226" s="51"/>
      <c r="I226" s="52"/>
      <c r="J226" s="51"/>
      <c r="K226" s="52"/>
      <c r="L226" s="51"/>
      <c r="M226" s="52"/>
      <c r="N226" s="51">
        <f t="shared" si="35"/>
        <v>20</v>
      </c>
      <c r="O226" s="52">
        <f t="shared" si="35"/>
        <v>715248.29</v>
      </c>
      <c r="P226" s="51">
        <f t="shared" si="36"/>
        <v>0</v>
      </c>
      <c r="Q226" s="52">
        <f t="shared" si="36"/>
        <v>0</v>
      </c>
      <c r="R226" s="52">
        <f t="shared" si="34"/>
        <v>0</v>
      </c>
      <c r="S226" s="51">
        <f t="shared" si="37"/>
        <v>20</v>
      </c>
      <c r="T226" s="73">
        <f t="shared" si="38"/>
        <v>715248.29</v>
      </c>
    </row>
    <row r="227" spans="1:20" ht="8.25">
      <c r="A227" s="98" t="s">
        <v>25</v>
      </c>
      <c r="B227" s="51" t="s">
        <v>26</v>
      </c>
      <c r="C227" s="52">
        <v>4197.76</v>
      </c>
      <c r="D227" s="51">
        <v>10</v>
      </c>
      <c r="E227" s="52">
        <v>118737.04</v>
      </c>
      <c r="F227" s="51">
        <v>8</v>
      </c>
      <c r="G227" s="52">
        <v>114539.28</v>
      </c>
      <c r="H227" s="51"/>
      <c r="I227" s="52"/>
      <c r="J227" s="51"/>
      <c r="K227" s="52"/>
      <c r="L227" s="51"/>
      <c r="M227" s="52"/>
      <c r="N227" s="51">
        <f t="shared" si="35"/>
        <v>8</v>
      </c>
      <c r="O227" s="52">
        <f t="shared" si="35"/>
        <v>114539.28</v>
      </c>
      <c r="P227" s="51">
        <f t="shared" si="36"/>
        <v>2</v>
      </c>
      <c r="Q227" s="52">
        <f t="shared" si="36"/>
        <v>4197.759999999995</v>
      </c>
      <c r="R227" s="52">
        <f t="shared" si="34"/>
        <v>-110341.52</v>
      </c>
      <c r="S227" s="51">
        <f t="shared" si="37"/>
        <v>10</v>
      </c>
      <c r="T227" s="73">
        <f t="shared" si="38"/>
        <v>4197.759999999995</v>
      </c>
    </row>
    <row r="228" spans="1:20" ht="8.25">
      <c r="A228" s="98"/>
      <c r="B228" s="51" t="s">
        <v>27</v>
      </c>
      <c r="C228" s="52">
        <v>114539.28</v>
      </c>
      <c r="D228" s="51"/>
      <c r="E228" s="52"/>
      <c r="F228" s="51">
        <v>0</v>
      </c>
      <c r="G228" s="52">
        <v>0</v>
      </c>
      <c r="H228" s="51"/>
      <c r="I228" s="52"/>
      <c r="J228" s="51"/>
      <c r="K228" s="52"/>
      <c r="L228" s="51"/>
      <c r="M228" s="52"/>
      <c r="N228" s="51">
        <f t="shared" si="35"/>
        <v>0</v>
      </c>
      <c r="O228" s="52">
        <f t="shared" si="35"/>
        <v>0</v>
      </c>
      <c r="P228" s="51">
        <f t="shared" si="36"/>
        <v>0</v>
      </c>
      <c r="Q228" s="52">
        <f t="shared" si="36"/>
        <v>0</v>
      </c>
      <c r="R228" s="52">
        <f t="shared" si="34"/>
        <v>114539.28</v>
      </c>
      <c r="S228" s="51">
        <f t="shared" si="37"/>
        <v>0</v>
      </c>
      <c r="T228" s="73">
        <f t="shared" si="38"/>
        <v>114539.28</v>
      </c>
    </row>
    <row r="229" spans="1:20" ht="8.25">
      <c r="A229" s="98" t="s">
        <v>28</v>
      </c>
      <c r="B229" s="51" t="s">
        <v>29</v>
      </c>
      <c r="C229" s="52">
        <v>133163.94</v>
      </c>
      <c r="D229" s="51">
        <v>2</v>
      </c>
      <c r="E229" s="52">
        <v>133163.94</v>
      </c>
      <c r="F229" s="51">
        <v>0</v>
      </c>
      <c r="G229" s="52">
        <v>0</v>
      </c>
      <c r="H229" s="51"/>
      <c r="I229" s="52"/>
      <c r="J229" s="51"/>
      <c r="K229" s="52"/>
      <c r="L229" s="51"/>
      <c r="M229" s="52"/>
      <c r="N229" s="51">
        <f t="shared" si="35"/>
        <v>0</v>
      </c>
      <c r="O229" s="52">
        <f t="shared" si="35"/>
        <v>0</v>
      </c>
      <c r="P229" s="51">
        <f t="shared" si="36"/>
        <v>2</v>
      </c>
      <c r="Q229" s="52">
        <f t="shared" si="36"/>
        <v>133163.94</v>
      </c>
      <c r="R229" s="52">
        <f t="shared" si="34"/>
        <v>133163.94</v>
      </c>
      <c r="S229" s="51">
        <f t="shared" si="37"/>
        <v>2</v>
      </c>
      <c r="T229" s="73">
        <f t="shared" si="38"/>
        <v>133163.94</v>
      </c>
    </row>
    <row r="230" spans="1:20" ht="8.25">
      <c r="A230" s="98" t="s">
        <v>30</v>
      </c>
      <c r="B230" s="51" t="s">
        <v>31</v>
      </c>
      <c r="C230" s="52">
        <v>447200</v>
      </c>
      <c r="D230" s="51">
        <v>11</v>
      </c>
      <c r="E230" s="52">
        <v>447200</v>
      </c>
      <c r="F230" s="51">
        <v>6</v>
      </c>
      <c r="G230" s="52">
        <v>318000</v>
      </c>
      <c r="H230" s="51"/>
      <c r="I230" s="52"/>
      <c r="J230" s="51"/>
      <c r="K230" s="52"/>
      <c r="L230" s="51"/>
      <c r="M230" s="52"/>
      <c r="N230" s="51">
        <f t="shared" si="35"/>
        <v>6</v>
      </c>
      <c r="O230" s="52">
        <f t="shared" si="35"/>
        <v>318000</v>
      </c>
      <c r="P230" s="51">
        <f t="shared" si="36"/>
        <v>5</v>
      </c>
      <c r="Q230" s="52">
        <f t="shared" si="36"/>
        <v>129200</v>
      </c>
      <c r="R230" s="52">
        <f t="shared" si="34"/>
        <v>129200</v>
      </c>
      <c r="S230" s="51">
        <f t="shared" si="37"/>
        <v>11</v>
      </c>
      <c r="T230" s="73">
        <f t="shared" si="38"/>
        <v>447200</v>
      </c>
    </row>
    <row r="231" spans="1:20" ht="8.25">
      <c r="A231" s="98" t="s">
        <v>60</v>
      </c>
      <c r="B231" s="51" t="s">
        <v>61</v>
      </c>
      <c r="C231" s="52">
        <v>687868.343</v>
      </c>
      <c r="D231" s="51">
        <v>69</v>
      </c>
      <c r="E231" s="52">
        <v>687755.11</v>
      </c>
      <c r="F231" s="51">
        <v>66</v>
      </c>
      <c r="G231" s="52">
        <v>681991.39</v>
      </c>
      <c r="H231" s="51">
        <v>11</v>
      </c>
      <c r="I231" s="52">
        <v>93657.15</v>
      </c>
      <c r="J231" s="51">
        <v>1</v>
      </c>
      <c r="K231" s="52">
        <v>6720.2</v>
      </c>
      <c r="L231" s="51"/>
      <c r="M231" s="52"/>
      <c r="N231" s="51">
        <f t="shared" si="35"/>
        <v>54</v>
      </c>
      <c r="O231" s="52">
        <f t="shared" si="35"/>
        <v>581614.04</v>
      </c>
      <c r="P231" s="51">
        <f t="shared" si="36"/>
        <v>15</v>
      </c>
      <c r="Q231" s="52">
        <f t="shared" si="36"/>
        <v>106141.06999999995</v>
      </c>
      <c r="R231" s="52">
        <f t="shared" si="34"/>
        <v>106254.30299999996</v>
      </c>
      <c r="S231" s="51">
        <f t="shared" si="37"/>
        <v>69</v>
      </c>
      <c r="T231" s="73">
        <f t="shared" si="38"/>
        <v>687868.343</v>
      </c>
    </row>
    <row r="232" spans="1:20" ht="8.25">
      <c r="A232" s="98" t="s">
        <v>66</v>
      </c>
      <c r="B232" s="51" t="s">
        <v>67</v>
      </c>
      <c r="C232" s="52">
        <v>571428.56</v>
      </c>
      <c r="D232" s="51">
        <v>4</v>
      </c>
      <c r="E232" s="52">
        <v>2000842.35</v>
      </c>
      <c r="F232" s="51">
        <v>4</v>
      </c>
      <c r="G232" s="52">
        <v>2000842.35</v>
      </c>
      <c r="H232" s="51">
        <v>4</v>
      </c>
      <c r="I232" s="52">
        <v>2000842.35</v>
      </c>
      <c r="J232" s="51"/>
      <c r="K232" s="52"/>
      <c r="L232" s="51"/>
      <c r="M232" s="52"/>
      <c r="N232" s="51">
        <f t="shared" si="35"/>
        <v>0</v>
      </c>
      <c r="O232" s="52">
        <f t="shared" si="35"/>
        <v>0</v>
      </c>
      <c r="P232" s="51">
        <f t="shared" si="36"/>
        <v>4</v>
      </c>
      <c r="Q232" s="52">
        <f t="shared" si="36"/>
        <v>2000842.35</v>
      </c>
      <c r="R232" s="52">
        <f t="shared" si="34"/>
        <v>571428.56</v>
      </c>
      <c r="S232" s="51">
        <f t="shared" si="37"/>
        <v>4</v>
      </c>
      <c r="T232" s="73">
        <f t="shared" si="38"/>
        <v>571428.56</v>
      </c>
    </row>
    <row r="233" spans="1:20" ht="8.25">
      <c r="A233" s="98"/>
      <c r="B233" s="51" t="s">
        <v>90</v>
      </c>
      <c r="C233" s="52">
        <v>1429413.79</v>
      </c>
      <c r="D233" s="51"/>
      <c r="E233" s="52"/>
      <c r="F233" s="51">
        <v>0</v>
      </c>
      <c r="G233" s="52">
        <v>0</v>
      </c>
      <c r="H233" s="51"/>
      <c r="I233" s="52"/>
      <c r="J233" s="51"/>
      <c r="K233" s="52"/>
      <c r="L233" s="51"/>
      <c r="M233" s="52"/>
      <c r="N233" s="51">
        <f t="shared" si="35"/>
        <v>0</v>
      </c>
      <c r="O233" s="52">
        <f t="shared" si="35"/>
        <v>0</v>
      </c>
      <c r="P233" s="51">
        <f t="shared" si="36"/>
        <v>0</v>
      </c>
      <c r="Q233" s="52">
        <f t="shared" si="36"/>
        <v>0</v>
      </c>
      <c r="R233" s="52">
        <f t="shared" si="34"/>
        <v>1429413.79</v>
      </c>
      <c r="S233" s="51">
        <f t="shared" si="37"/>
        <v>0</v>
      </c>
      <c r="T233" s="73">
        <f t="shared" si="38"/>
        <v>1429413.79</v>
      </c>
    </row>
    <row r="234" spans="1:20" ht="8.25">
      <c r="A234" s="98" t="s">
        <v>68</v>
      </c>
      <c r="B234" s="51" t="s">
        <v>69</v>
      </c>
      <c r="C234" s="52">
        <v>1085212.68</v>
      </c>
      <c r="D234" s="51">
        <v>15</v>
      </c>
      <c r="E234" s="52">
        <v>1085212.68</v>
      </c>
      <c r="F234" s="51">
        <v>9</v>
      </c>
      <c r="G234" s="52">
        <v>591718.28</v>
      </c>
      <c r="H234" s="51">
        <v>3</v>
      </c>
      <c r="I234" s="52">
        <v>425614.5</v>
      </c>
      <c r="J234" s="51">
        <v>2</v>
      </c>
      <c r="K234" s="52">
        <v>100000</v>
      </c>
      <c r="L234" s="51"/>
      <c r="M234" s="52"/>
      <c r="N234" s="51">
        <f t="shared" si="35"/>
        <v>4</v>
      </c>
      <c r="O234" s="52">
        <f t="shared" si="35"/>
        <v>66103.78000000003</v>
      </c>
      <c r="P234" s="51">
        <f t="shared" si="36"/>
        <v>11</v>
      </c>
      <c r="Q234" s="52">
        <f t="shared" si="36"/>
        <v>1019108.8999999999</v>
      </c>
      <c r="R234" s="52">
        <f t="shared" si="34"/>
        <v>1019108.8999999999</v>
      </c>
      <c r="S234" s="51">
        <f t="shared" si="37"/>
        <v>15</v>
      </c>
      <c r="T234" s="73">
        <f t="shared" si="38"/>
        <v>1085212.68</v>
      </c>
    </row>
    <row r="235" spans="1:20" ht="8.25">
      <c r="A235" s="98" t="s">
        <v>91</v>
      </c>
      <c r="B235" s="51" t="s">
        <v>93</v>
      </c>
      <c r="C235" s="52">
        <v>631.4</v>
      </c>
      <c r="D235" s="51">
        <v>1</v>
      </c>
      <c r="E235" s="52">
        <v>631.4</v>
      </c>
      <c r="F235" s="51">
        <v>1</v>
      </c>
      <c r="G235" s="52">
        <v>631.4</v>
      </c>
      <c r="H235" s="51">
        <v>1</v>
      </c>
      <c r="I235" s="52">
        <v>631.4</v>
      </c>
      <c r="J235" s="51"/>
      <c r="K235" s="52"/>
      <c r="L235" s="51"/>
      <c r="M235" s="52"/>
      <c r="N235" s="51">
        <f t="shared" si="35"/>
        <v>0</v>
      </c>
      <c r="O235" s="52">
        <f t="shared" si="35"/>
        <v>0</v>
      </c>
      <c r="P235" s="51">
        <f t="shared" si="36"/>
        <v>1</v>
      </c>
      <c r="Q235" s="52">
        <f t="shared" si="36"/>
        <v>631.4</v>
      </c>
      <c r="R235" s="52">
        <f t="shared" si="34"/>
        <v>631.4</v>
      </c>
      <c r="S235" s="51">
        <f t="shared" si="37"/>
        <v>1</v>
      </c>
      <c r="T235" s="73">
        <f t="shared" si="38"/>
        <v>631.4</v>
      </c>
    </row>
    <row r="236" spans="1:20" ht="8.25">
      <c r="A236" s="98" t="s">
        <v>36</v>
      </c>
      <c r="B236" s="51" t="s">
        <v>37</v>
      </c>
      <c r="C236" s="52">
        <v>8588.41</v>
      </c>
      <c r="D236" s="51"/>
      <c r="E236" s="52"/>
      <c r="F236" s="51">
        <v>0</v>
      </c>
      <c r="G236" s="52">
        <v>0</v>
      </c>
      <c r="H236" s="51"/>
      <c r="I236" s="52"/>
      <c r="J236" s="51"/>
      <c r="K236" s="52"/>
      <c r="L236" s="51"/>
      <c r="M236" s="52"/>
      <c r="N236" s="51">
        <f t="shared" si="35"/>
        <v>0</v>
      </c>
      <c r="O236" s="52">
        <f t="shared" si="35"/>
        <v>0</v>
      </c>
      <c r="P236" s="51">
        <f t="shared" si="36"/>
        <v>0</v>
      </c>
      <c r="Q236" s="52">
        <f t="shared" si="36"/>
        <v>0</v>
      </c>
      <c r="R236" s="52">
        <f t="shared" si="34"/>
        <v>8588.41</v>
      </c>
      <c r="S236" s="51">
        <f t="shared" si="37"/>
        <v>0</v>
      </c>
      <c r="T236" s="73">
        <f t="shared" si="38"/>
        <v>8588.41</v>
      </c>
    </row>
    <row r="237" spans="1:20" ht="8.25">
      <c r="A237" s="98" t="s">
        <v>38</v>
      </c>
      <c r="B237" s="51" t="s">
        <v>19</v>
      </c>
      <c r="C237" s="52">
        <v>1626589.01</v>
      </c>
      <c r="D237" s="51">
        <v>151</v>
      </c>
      <c r="E237" s="52">
        <v>3018314.47</v>
      </c>
      <c r="F237" s="51">
        <v>151</v>
      </c>
      <c r="G237" s="52">
        <v>3018314.47</v>
      </c>
      <c r="H237" s="51">
        <v>2</v>
      </c>
      <c r="I237" s="52">
        <v>93803.68</v>
      </c>
      <c r="J237" s="51"/>
      <c r="K237" s="52"/>
      <c r="L237" s="51"/>
      <c r="M237" s="52"/>
      <c r="N237" s="51">
        <f t="shared" si="35"/>
        <v>149</v>
      </c>
      <c r="O237" s="52">
        <f t="shared" si="35"/>
        <v>2924510.79</v>
      </c>
      <c r="P237" s="51">
        <f t="shared" si="36"/>
        <v>2</v>
      </c>
      <c r="Q237" s="52">
        <f t="shared" si="36"/>
        <v>93803.68000000017</v>
      </c>
      <c r="R237" s="52">
        <f t="shared" si="34"/>
        <v>-1297921.78</v>
      </c>
      <c r="S237" s="51">
        <f t="shared" si="37"/>
        <v>151</v>
      </c>
      <c r="T237" s="73">
        <f t="shared" si="38"/>
        <v>1626589.01</v>
      </c>
    </row>
    <row r="238" spans="1:20" ht="8.25">
      <c r="A238" s="98"/>
      <c r="B238" s="51" t="s">
        <v>15</v>
      </c>
      <c r="C238" s="52">
        <v>1313557.59</v>
      </c>
      <c r="D238" s="51"/>
      <c r="E238" s="52"/>
      <c r="F238" s="51">
        <v>0</v>
      </c>
      <c r="G238" s="52">
        <v>0</v>
      </c>
      <c r="H238" s="51"/>
      <c r="I238" s="52"/>
      <c r="J238" s="51"/>
      <c r="K238" s="52"/>
      <c r="L238" s="51"/>
      <c r="M238" s="52"/>
      <c r="N238" s="51">
        <f t="shared" si="35"/>
        <v>0</v>
      </c>
      <c r="O238" s="52">
        <f t="shared" si="35"/>
        <v>0</v>
      </c>
      <c r="P238" s="51">
        <f t="shared" si="36"/>
        <v>0</v>
      </c>
      <c r="Q238" s="52">
        <f t="shared" si="36"/>
        <v>0</v>
      </c>
      <c r="R238" s="52">
        <f t="shared" si="34"/>
        <v>1313557.59</v>
      </c>
      <c r="S238" s="51">
        <f t="shared" si="37"/>
        <v>0</v>
      </c>
      <c r="T238" s="73">
        <f t="shared" si="38"/>
        <v>1313557.59</v>
      </c>
    </row>
    <row r="239" spans="1:20" ht="8.25">
      <c r="A239" s="98"/>
      <c r="B239" s="51" t="s">
        <v>67</v>
      </c>
      <c r="C239" s="52">
        <v>77779.01</v>
      </c>
      <c r="D239" s="51"/>
      <c r="E239" s="52"/>
      <c r="F239" s="51">
        <v>0</v>
      </c>
      <c r="G239" s="52">
        <v>0</v>
      </c>
      <c r="H239" s="51"/>
      <c r="I239" s="52"/>
      <c r="J239" s="51"/>
      <c r="K239" s="52"/>
      <c r="L239" s="51"/>
      <c r="M239" s="52"/>
      <c r="N239" s="51">
        <f t="shared" si="35"/>
        <v>0</v>
      </c>
      <c r="O239" s="52">
        <f t="shared" si="35"/>
        <v>0</v>
      </c>
      <c r="P239" s="51">
        <f t="shared" si="36"/>
        <v>0</v>
      </c>
      <c r="Q239" s="52">
        <f t="shared" si="36"/>
        <v>0</v>
      </c>
      <c r="R239" s="52">
        <f t="shared" si="34"/>
        <v>77779.01</v>
      </c>
      <c r="S239" s="51">
        <f t="shared" si="37"/>
        <v>0</v>
      </c>
      <c r="T239" s="73">
        <f t="shared" si="38"/>
        <v>77779.01</v>
      </c>
    </row>
    <row r="240" spans="1:20" ht="8.25">
      <c r="A240" s="98"/>
      <c r="B240" s="51"/>
      <c r="C240" s="52"/>
      <c r="D240" s="51"/>
      <c r="E240" s="52"/>
      <c r="F240" s="51"/>
      <c r="G240" s="52"/>
      <c r="H240" s="51"/>
      <c r="I240" s="52"/>
      <c r="J240" s="51"/>
      <c r="K240" s="52"/>
      <c r="L240" s="51"/>
      <c r="M240" s="52"/>
      <c r="N240" s="51"/>
      <c r="O240" s="52"/>
      <c r="P240" s="51"/>
      <c r="Q240" s="52"/>
      <c r="R240" s="52"/>
      <c r="S240" s="51"/>
      <c r="T240" s="73"/>
    </row>
    <row r="241" spans="1:20" ht="9" thickBot="1">
      <c r="A241" s="99"/>
      <c r="B241" s="79"/>
      <c r="C241" s="80"/>
      <c r="D241" s="79"/>
      <c r="E241" s="80"/>
      <c r="F241" s="79"/>
      <c r="G241" s="80"/>
      <c r="H241" s="79"/>
      <c r="I241" s="80"/>
      <c r="J241" s="79"/>
      <c r="K241" s="80"/>
      <c r="L241" s="79"/>
      <c r="M241" s="80"/>
      <c r="N241" s="79"/>
      <c r="O241" s="80"/>
      <c r="P241" s="79"/>
      <c r="Q241" s="80"/>
      <c r="R241" s="80"/>
      <c r="S241" s="79"/>
      <c r="T241" s="82"/>
    </row>
  </sheetData>
  <mergeCells count="8">
    <mergeCell ref="A1:T1"/>
    <mergeCell ref="S3:T3"/>
    <mergeCell ref="N3:O3"/>
    <mergeCell ref="D3:E3"/>
    <mergeCell ref="F3:G3"/>
    <mergeCell ref="H3:I3"/>
    <mergeCell ref="J3:K3"/>
    <mergeCell ref="L3:M3"/>
  </mergeCells>
  <printOptions/>
  <pageMargins left="0.16" right="0.06" top="0.52" bottom="0.19" header="0.5" footer="0.2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8"/>
  <sheetViews>
    <sheetView workbookViewId="0" topLeftCell="A1">
      <pane ySplit="4" topLeftCell="BM5" activePane="bottomLeft" state="frozen"/>
      <selection pane="topLeft" activeCell="A1" sqref="A1"/>
      <selection pane="bottomLeft" activeCell="J37" sqref="J37"/>
    </sheetView>
  </sheetViews>
  <sheetFormatPr defaultColWidth="11.421875" defaultRowHeight="12.75"/>
  <cols>
    <col min="1" max="1" width="9.140625" style="138" customWidth="1"/>
    <col min="2" max="2" width="13.421875" style="101" bestFit="1" customWidth="1"/>
    <col min="3" max="3" width="9.140625" style="102" bestFit="1" customWidth="1"/>
    <col min="4" max="4" width="13.00390625" style="101" bestFit="1" customWidth="1"/>
    <col min="5" max="5" width="8.140625" style="102" bestFit="1" customWidth="1"/>
    <col min="6" max="6" width="12.421875" style="101" bestFit="1" customWidth="1"/>
    <col min="7" max="7" width="7.00390625" style="101" bestFit="1" customWidth="1"/>
    <col min="8" max="8" width="10.8515625" style="103" bestFit="1" customWidth="1"/>
    <col min="9" max="9" width="5.7109375" style="104" bestFit="1" customWidth="1"/>
    <col min="10" max="10" width="10.8515625" style="105" bestFit="1" customWidth="1"/>
    <col min="11" max="11" width="5.7109375" style="105" bestFit="1" customWidth="1"/>
    <col min="12" max="12" width="10.8515625" style="105" bestFit="1" customWidth="1"/>
    <col min="13" max="13" width="7.8515625" style="105" bestFit="1" customWidth="1"/>
    <col min="14" max="14" width="13.00390625" style="105" bestFit="1" customWidth="1"/>
    <col min="15" max="15" width="7.00390625" style="105" bestFit="1" customWidth="1"/>
    <col min="16" max="17" width="11.8515625" style="105" bestFit="1" customWidth="1"/>
    <col min="18" max="18" width="7.8515625" style="105" bestFit="1" customWidth="1"/>
    <col min="19" max="19" width="13.00390625" style="105" bestFit="1" customWidth="1"/>
    <col min="20" max="20" width="12.00390625" style="105" bestFit="1" customWidth="1"/>
    <col min="21" max="16384" width="11.421875" style="105" customWidth="1"/>
  </cols>
  <sheetData>
    <row r="1" ht="9">
      <c r="A1" s="100" t="s">
        <v>189</v>
      </c>
    </row>
    <row r="3" spans="1:19" ht="9">
      <c r="A3" s="106" t="s">
        <v>144</v>
      </c>
      <c r="B3" s="107" t="s">
        <v>9</v>
      </c>
      <c r="C3" s="108" t="s">
        <v>146</v>
      </c>
      <c r="D3" s="108" t="s">
        <v>147</v>
      </c>
      <c r="E3" s="108" t="s">
        <v>148</v>
      </c>
      <c r="F3" s="108" t="s">
        <v>149</v>
      </c>
      <c r="G3" s="108" t="s">
        <v>150</v>
      </c>
      <c r="H3" s="109" t="s">
        <v>151</v>
      </c>
      <c r="I3" s="108" t="s">
        <v>152</v>
      </c>
      <c r="J3" s="108" t="s">
        <v>153</v>
      </c>
      <c r="K3" s="108" t="s">
        <v>154</v>
      </c>
      <c r="L3" s="108" t="s">
        <v>155</v>
      </c>
      <c r="M3" s="108" t="s">
        <v>156</v>
      </c>
      <c r="N3" s="108" t="s">
        <v>157</v>
      </c>
      <c r="O3" s="108" t="s">
        <v>158</v>
      </c>
      <c r="P3" s="108" t="s">
        <v>159</v>
      </c>
      <c r="Q3" s="108" t="s">
        <v>160</v>
      </c>
      <c r="R3" s="108" t="s">
        <v>161</v>
      </c>
      <c r="S3" s="110" t="s">
        <v>162</v>
      </c>
    </row>
    <row r="4" spans="1:19" ht="9" hidden="1">
      <c r="A4" s="111">
        <v>2602</v>
      </c>
      <c r="B4" s="112">
        <v>98.84</v>
      </c>
      <c r="C4" s="113">
        <v>3</v>
      </c>
      <c r="D4" s="114">
        <v>0</v>
      </c>
      <c r="E4" s="115">
        <v>2</v>
      </c>
      <c r="F4" s="115">
        <v>0</v>
      </c>
      <c r="G4" s="115"/>
      <c r="H4" s="116"/>
      <c r="I4" s="115"/>
      <c r="J4" s="115"/>
      <c r="K4" s="115"/>
      <c r="L4" s="115"/>
      <c r="M4" s="115">
        <v>2</v>
      </c>
      <c r="N4" s="115">
        <v>0</v>
      </c>
      <c r="O4" s="115">
        <v>1</v>
      </c>
      <c r="P4" s="114">
        <v>0</v>
      </c>
      <c r="Q4" s="117">
        <v>98.84</v>
      </c>
      <c r="R4" s="115">
        <v>3</v>
      </c>
      <c r="S4" s="118">
        <v>98.84</v>
      </c>
    </row>
    <row r="5" spans="1:19" ht="9">
      <c r="A5" s="119">
        <v>9108</v>
      </c>
      <c r="B5" s="120">
        <v>8781503.17</v>
      </c>
      <c r="C5" s="120">
        <v>91</v>
      </c>
      <c r="D5" s="121">
        <v>8641514.313050002</v>
      </c>
      <c r="E5" s="122">
        <v>91</v>
      </c>
      <c r="F5" s="122">
        <v>8641514.313050002</v>
      </c>
      <c r="G5" s="122"/>
      <c r="H5" s="123"/>
      <c r="I5" s="122"/>
      <c r="J5" s="122"/>
      <c r="K5" s="122"/>
      <c r="L5" s="122"/>
      <c r="M5" s="122">
        <v>91</v>
      </c>
      <c r="N5" s="122">
        <v>8641514.313050002</v>
      </c>
      <c r="O5" s="122">
        <v>0</v>
      </c>
      <c r="P5" s="121">
        <v>0</v>
      </c>
      <c r="Q5" s="122">
        <v>139988.85694999865</v>
      </c>
      <c r="R5" s="122">
        <v>91</v>
      </c>
      <c r="S5" s="121">
        <v>8781503.17</v>
      </c>
    </row>
    <row r="6" spans="1:19" ht="9">
      <c r="A6" s="119" t="s">
        <v>70</v>
      </c>
      <c r="B6" s="120">
        <v>1668230.67</v>
      </c>
      <c r="C6" s="120">
        <v>256</v>
      </c>
      <c r="D6" s="121">
        <v>1668230.67</v>
      </c>
      <c r="E6" s="122">
        <v>115</v>
      </c>
      <c r="F6" s="122">
        <v>530882.45</v>
      </c>
      <c r="G6" s="122">
        <v>10</v>
      </c>
      <c r="H6" s="123">
        <v>137429.14</v>
      </c>
      <c r="I6" s="122">
        <v>1</v>
      </c>
      <c r="J6" s="122">
        <v>1377</v>
      </c>
      <c r="K6" s="122"/>
      <c r="L6" s="122"/>
      <c r="M6" s="122">
        <v>104</v>
      </c>
      <c r="N6" s="122">
        <v>392076.31</v>
      </c>
      <c r="O6" s="122">
        <v>152</v>
      </c>
      <c r="P6" s="121">
        <v>1276154.36</v>
      </c>
      <c r="Q6" s="122">
        <v>1276154.36</v>
      </c>
      <c r="R6" s="122">
        <v>256</v>
      </c>
      <c r="S6" s="121">
        <v>1668230.67</v>
      </c>
    </row>
    <row r="7" spans="1:19" ht="9">
      <c r="A7" s="119" t="s">
        <v>10</v>
      </c>
      <c r="B7" s="120">
        <v>4643001.88</v>
      </c>
      <c r="C7" s="120">
        <v>176</v>
      </c>
      <c r="D7" s="121">
        <v>4643001.88</v>
      </c>
      <c r="E7" s="122">
        <v>163</v>
      </c>
      <c r="F7" s="122">
        <v>4605232.73</v>
      </c>
      <c r="G7" s="122">
        <v>7</v>
      </c>
      <c r="H7" s="123">
        <v>122267.8</v>
      </c>
      <c r="I7" s="122"/>
      <c r="J7" s="122"/>
      <c r="K7" s="122"/>
      <c r="L7" s="122"/>
      <c r="M7" s="122">
        <v>156</v>
      </c>
      <c r="N7" s="122">
        <v>4482964.93</v>
      </c>
      <c r="O7" s="122">
        <v>20</v>
      </c>
      <c r="P7" s="121">
        <v>160036.95</v>
      </c>
      <c r="Q7" s="122">
        <v>160036.95</v>
      </c>
      <c r="R7" s="122">
        <v>176</v>
      </c>
      <c r="S7" s="121">
        <v>4643001.88</v>
      </c>
    </row>
    <row r="8" spans="1:19" ht="9">
      <c r="A8" s="119" t="s">
        <v>12</v>
      </c>
      <c r="B8" s="120">
        <v>4369274.02</v>
      </c>
      <c r="C8" s="120">
        <v>3247</v>
      </c>
      <c r="D8" s="121">
        <v>4369274.02</v>
      </c>
      <c r="E8" s="122">
        <v>5</v>
      </c>
      <c r="F8" s="122">
        <v>353532.26</v>
      </c>
      <c r="G8" s="122"/>
      <c r="H8" s="123"/>
      <c r="I8" s="122"/>
      <c r="J8" s="122"/>
      <c r="K8" s="122"/>
      <c r="L8" s="122"/>
      <c r="M8" s="122">
        <v>5</v>
      </c>
      <c r="N8" s="122">
        <v>353532.26</v>
      </c>
      <c r="O8" s="122">
        <v>3242</v>
      </c>
      <c r="P8" s="121">
        <v>4015741.76</v>
      </c>
      <c r="Q8" s="122">
        <v>4015741.76</v>
      </c>
      <c r="R8" s="122">
        <v>3247</v>
      </c>
      <c r="S8" s="121">
        <v>4369274.02</v>
      </c>
    </row>
    <row r="9" spans="1:19" ht="9">
      <c r="A9" s="119" t="s">
        <v>98</v>
      </c>
      <c r="B9" s="120">
        <v>415844.03</v>
      </c>
      <c r="C9" s="120">
        <v>291</v>
      </c>
      <c r="D9" s="121">
        <v>415844.03</v>
      </c>
      <c r="E9" s="122">
        <v>291</v>
      </c>
      <c r="F9" s="122">
        <v>415844.03</v>
      </c>
      <c r="G9" s="122"/>
      <c r="H9" s="123"/>
      <c r="I9" s="122"/>
      <c r="J9" s="122"/>
      <c r="K9" s="122"/>
      <c r="L9" s="122"/>
      <c r="M9" s="122">
        <v>291</v>
      </c>
      <c r="N9" s="122">
        <v>415844.03</v>
      </c>
      <c r="O9" s="122">
        <v>0</v>
      </c>
      <c r="P9" s="121">
        <v>0</v>
      </c>
      <c r="Q9" s="122">
        <v>0</v>
      </c>
      <c r="R9" s="122">
        <v>291</v>
      </c>
      <c r="S9" s="121">
        <v>415844.03</v>
      </c>
    </row>
    <row r="10" spans="1:19" ht="9">
      <c r="A10" s="119" t="s">
        <v>100</v>
      </c>
      <c r="B10" s="120">
        <v>6238122.040000001</v>
      </c>
      <c r="C10" s="120">
        <v>27</v>
      </c>
      <c r="D10" s="121">
        <v>6238122.039999999</v>
      </c>
      <c r="E10" s="122">
        <v>27</v>
      </c>
      <c r="F10" s="122">
        <v>6238122.040000001</v>
      </c>
      <c r="G10" s="122">
        <v>1</v>
      </c>
      <c r="H10" s="123">
        <v>1038561.23</v>
      </c>
      <c r="I10" s="122"/>
      <c r="J10" s="122"/>
      <c r="K10" s="122">
        <v>2</v>
      </c>
      <c r="L10" s="122">
        <v>2040866.15</v>
      </c>
      <c r="M10" s="122">
        <v>24</v>
      </c>
      <c r="N10" s="122">
        <v>3158694.66</v>
      </c>
      <c r="O10" s="122">
        <v>3</v>
      </c>
      <c r="P10" s="121">
        <v>3079427.38</v>
      </c>
      <c r="Q10" s="122">
        <v>3079427.38</v>
      </c>
      <c r="R10" s="122">
        <v>27</v>
      </c>
      <c r="S10" s="121">
        <v>6238122.040000001</v>
      </c>
    </row>
    <row r="11" spans="1:19" ht="9">
      <c r="A11" s="119" t="s">
        <v>102</v>
      </c>
      <c r="B11" s="120">
        <v>7164445.28</v>
      </c>
      <c r="C11" s="120">
        <v>35</v>
      </c>
      <c r="D11" s="121">
        <v>10935197.4</v>
      </c>
      <c r="E11" s="122">
        <v>35</v>
      </c>
      <c r="F11" s="122">
        <v>10935197.4</v>
      </c>
      <c r="G11" s="122"/>
      <c r="H11" s="123"/>
      <c r="I11" s="122"/>
      <c r="J11" s="122"/>
      <c r="K11" s="122"/>
      <c r="L11" s="122"/>
      <c r="M11" s="122">
        <v>35</v>
      </c>
      <c r="N11" s="122">
        <v>10935197.4</v>
      </c>
      <c r="O11" s="122">
        <v>0</v>
      </c>
      <c r="P11" s="121">
        <v>0</v>
      </c>
      <c r="Q11" s="122">
        <v>-3770752.12</v>
      </c>
      <c r="R11" s="122">
        <v>35</v>
      </c>
      <c r="S11" s="121">
        <v>7164445.28</v>
      </c>
    </row>
    <row r="12" spans="1:19" ht="9">
      <c r="A12" s="119" t="s">
        <v>14</v>
      </c>
      <c r="B12" s="120">
        <v>807651991.14</v>
      </c>
      <c r="C12" s="120">
        <v>6651</v>
      </c>
      <c r="D12" s="121">
        <v>807698722.9290006</v>
      </c>
      <c r="E12" s="122">
        <v>5344</v>
      </c>
      <c r="F12" s="122">
        <v>775640908.3490005</v>
      </c>
      <c r="G12" s="122">
        <v>633</v>
      </c>
      <c r="H12" s="123">
        <v>16110167.440000003</v>
      </c>
      <c r="I12" s="122">
        <v>184</v>
      </c>
      <c r="J12" s="122">
        <v>7239655.49056</v>
      </c>
      <c r="K12" s="122">
        <v>320</v>
      </c>
      <c r="L12" s="122">
        <v>18576513.029999997</v>
      </c>
      <c r="M12" s="122">
        <v>4207</v>
      </c>
      <c r="N12" s="122">
        <v>733714572.3884404</v>
      </c>
      <c r="O12" s="122">
        <v>2444</v>
      </c>
      <c r="P12" s="121">
        <v>73984150.54056016</v>
      </c>
      <c r="Q12" s="122">
        <v>73937418.75155967</v>
      </c>
      <c r="R12" s="122">
        <v>6651</v>
      </c>
      <c r="S12" s="121">
        <v>807651991.14</v>
      </c>
    </row>
    <row r="13" spans="1:19" ht="9">
      <c r="A13" s="119" t="s">
        <v>49</v>
      </c>
      <c r="B13" s="120">
        <v>2710458.21</v>
      </c>
      <c r="C13" s="120">
        <v>313</v>
      </c>
      <c r="D13" s="121">
        <v>2698258.931319729</v>
      </c>
      <c r="E13" s="122">
        <v>228</v>
      </c>
      <c r="F13" s="122">
        <v>1870328.22131973</v>
      </c>
      <c r="G13" s="122">
        <v>3</v>
      </c>
      <c r="H13" s="123">
        <v>9267.88</v>
      </c>
      <c r="I13" s="122">
        <v>29</v>
      </c>
      <c r="J13" s="122">
        <v>512159.89</v>
      </c>
      <c r="K13" s="122">
        <v>1</v>
      </c>
      <c r="L13" s="122">
        <v>6160.69</v>
      </c>
      <c r="M13" s="122">
        <v>195</v>
      </c>
      <c r="N13" s="122">
        <v>1342739.76131973</v>
      </c>
      <c r="O13" s="122">
        <v>118</v>
      </c>
      <c r="P13" s="121">
        <v>1355519.17</v>
      </c>
      <c r="Q13" s="122">
        <v>1367718.44868027</v>
      </c>
      <c r="R13" s="122">
        <v>313</v>
      </c>
      <c r="S13" s="121">
        <v>2710458.21</v>
      </c>
    </row>
    <row r="14" spans="1:19" ht="9">
      <c r="A14" s="119" t="s">
        <v>104</v>
      </c>
      <c r="B14" s="120">
        <v>268716.01</v>
      </c>
      <c r="C14" s="120">
        <v>2</v>
      </c>
      <c r="D14" s="121">
        <v>320080</v>
      </c>
      <c r="E14" s="122">
        <v>2</v>
      </c>
      <c r="F14" s="122">
        <v>320080</v>
      </c>
      <c r="G14" s="122"/>
      <c r="H14" s="123"/>
      <c r="I14" s="122"/>
      <c r="J14" s="122"/>
      <c r="K14" s="122"/>
      <c r="L14" s="122"/>
      <c r="M14" s="122">
        <v>2</v>
      </c>
      <c r="N14" s="122">
        <v>320080</v>
      </c>
      <c r="O14" s="122">
        <v>0</v>
      </c>
      <c r="P14" s="121">
        <v>0</v>
      </c>
      <c r="Q14" s="122">
        <v>-51363.99</v>
      </c>
      <c r="R14" s="122">
        <v>2</v>
      </c>
      <c r="S14" s="121">
        <v>268716.01</v>
      </c>
    </row>
    <row r="15" spans="1:19" ht="9">
      <c r="A15" s="119" t="s">
        <v>51</v>
      </c>
      <c r="B15" s="120">
        <v>2589445.24</v>
      </c>
      <c r="C15" s="120">
        <v>428</v>
      </c>
      <c r="D15" s="121">
        <v>2589485.24</v>
      </c>
      <c r="E15" s="122">
        <v>408</v>
      </c>
      <c r="F15" s="122">
        <v>2541844.61</v>
      </c>
      <c r="G15" s="122">
        <v>63</v>
      </c>
      <c r="H15" s="123">
        <v>698156.15</v>
      </c>
      <c r="I15" s="122">
        <v>77</v>
      </c>
      <c r="J15" s="122">
        <v>286700.57</v>
      </c>
      <c r="K15" s="122"/>
      <c r="L15" s="122"/>
      <c r="M15" s="122">
        <v>268</v>
      </c>
      <c r="N15" s="122">
        <v>1556987.89</v>
      </c>
      <c r="O15" s="122">
        <v>160</v>
      </c>
      <c r="P15" s="121">
        <v>1032497.35</v>
      </c>
      <c r="Q15" s="122">
        <v>1032457.35</v>
      </c>
      <c r="R15" s="122">
        <v>428</v>
      </c>
      <c r="S15" s="121">
        <v>2589445.24</v>
      </c>
    </row>
    <row r="16" spans="1:19" ht="9">
      <c r="A16" s="119" t="s">
        <v>16</v>
      </c>
      <c r="B16" s="120">
        <v>105037963.86600001</v>
      </c>
      <c r="C16" s="120">
        <v>1462</v>
      </c>
      <c r="D16" s="121">
        <v>105037963.41046639</v>
      </c>
      <c r="E16" s="122">
        <v>1445</v>
      </c>
      <c r="F16" s="122">
        <v>100130454.64046647</v>
      </c>
      <c r="G16" s="122">
        <v>20</v>
      </c>
      <c r="H16" s="123">
        <v>511253.25</v>
      </c>
      <c r="I16" s="122">
        <v>10</v>
      </c>
      <c r="J16" s="122">
        <v>401595.37456</v>
      </c>
      <c r="K16" s="122">
        <v>26</v>
      </c>
      <c r="L16" s="122">
        <v>1694821.59</v>
      </c>
      <c r="M16" s="122">
        <v>1389</v>
      </c>
      <c r="N16" s="122">
        <v>97522784.42590646</v>
      </c>
      <c r="O16" s="122">
        <v>73</v>
      </c>
      <c r="P16" s="121">
        <v>7515178.984559915</v>
      </c>
      <c r="Q16" s="122">
        <v>7515179.440093545</v>
      </c>
      <c r="R16" s="122">
        <v>1462</v>
      </c>
      <c r="S16" s="121">
        <v>105037963.86600001</v>
      </c>
    </row>
    <row r="17" spans="1:19" ht="9">
      <c r="A17" s="119" t="s">
        <v>18</v>
      </c>
      <c r="B17" s="120">
        <v>90911428.21</v>
      </c>
      <c r="C17" s="120">
        <v>1261</v>
      </c>
      <c r="D17" s="121">
        <v>90909943.26199642</v>
      </c>
      <c r="E17" s="122">
        <v>1179</v>
      </c>
      <c r="F17" s="122">
        <v>86126015.65199639</v>
      </c>
      <c r="G17" s="122">
        <v>107</v>
      </c>
      <c r="H17" s="123">
        <v>11423106.67</v>
      </c>
      <c r="I17" s="122">
        <v>118</v>
      </c>
      <c r="J17" s="122">
        <v>4088333.91</v>
      </c>
      <c r="K17" s="122">
        <v>104</v>
      </c>
      <c r="L17" s="122">
        <v>12213912.700000001</v>
      </c>
      <c r="M17" s="122">
        <v>850</v>
      </c>
      <c r="N17" s="122">
        <v>58400662.371996395</v>
      </c>
      <c r="O17" s="122">
        <v>411</v>
      </c>
      <c r="P17" s="121">
        <v>32509280.890000015</v>
      </c>
      <c r="Q17" s="122">
        <v>32510765.838003606</v>
      </c>
      <c r="R17" s="122">
        <v>1261</v>
      </c>
      <c r="S17" s="121">
        <v>90911428.21</v>
      </c>
    </row>
    <row r="18" spans="1:19" ht="9">
      <c r="A18" s="119" t="s">
        <v>136</v>
      </c>
      <c r="B18" s="120">
        <v>536329.66</v>
      </c>
      <c r="C18" s="120">
        <v>11</v>
      </c>
      <c r="D18" s="121">
        <v>536329.66</v>
      </c>
      <c r="E18" s="122">
        <v>10</v>
      </c>
      <c r="F18" s="122">
        <v>536329.66</v>
      </c>
      <c r="G18" s="122">
        <v>2</v>
      </c>
      <c r="H18" s="123">
        <v>510582.47</v>
      </c>
      <c r="I18" s="122"/>
      <c r="J18" s="122"/>
      <c r="K18" s="122"/>
      <c r="L18" s="122"/>
      <c r="M18" s="122">
        <v>8</v>
      </c>
      <c r="N18" s="122">
        <v>25747.19000000006</v>
      </c>
      <c r="O18" s="122">
        <v>3</v>
      </c>
      <c r="P18" s="121">
        <v>510582.47</v>
      </c>
      <c r="Q18" s="122">
        <v>510582.47</v>
      </c>
      <c r="R18" s="122">
        <v>11</v>
      </c>
      <c r="S18" s="121">
        <v>536329.66</v>
      </c>
    </row>
    <row r="19" spans="1:19" ht="9">
      <c r="A19" s="119" t="s">
        <v>53</v>
      </c>
      <c r="B19" s="120">
        <v>503249.02</v>
      </c>
      <c r="C19" s="120">
        <v>15</v>
      </c>
      <c r="D19" s="121">
        <v>503249.02</v>
      </c>
      <c r="E19" s="122">
        <v>15</v>
      </c>
      <c r="F19" s="122">
        <v>503249.02</v>
      </c>
      <c r="G19" s="122"/>
      <c r="H19" s="123"/>
      <c r="I19" s="122"/>
      <c r="J19" s="122"/>
      <c r="K19" s="122"/>
      <c r="L19" s="122"/>
      <c r="M19" s="122">
        <v>15</v>
      </c>
      <c r="N19" s="122">
        <v>503249.02</v>
      </c>
      <c r="O19" s="122">
        <v>0</v>
      </c>
      <c r="P19" s="121">
        <v>0</v>
      </c>
      <c r="Q19" s="122">
        <v>0</v>
      </c>
      <c r="R19" s="122">
        <v>15</v>
      </c>
      <c r="S19" s="121">
        <v>503249.02</v>
      </c>
    </row>
    <row r="20" spans="1:19" ht="9">
      <c r="A20" s="119" t="s">
        <v>20</v>
      </c>
      <c r="B20" s="120">
        <v>46677.61</v>
      </c>
      <c r="C20" s="120">
        <v>11</v>
      </c>
      <c r="D20" s="121">
        <v>63880.04</v>
      </c>
      <c r="E20" s="122">
        <v>11</v>
      </c>
      <c r="F20" s="122">
        <v>63880.04</v>
      </c>
      <c r="G20" s="122"/>
      <c r="H20" s="123"/>
      <c r="I20" s="122"/>
      <c r="J20" s="122"/>
      <c r="K20" s="122"/>
      <c r="L20" s="122"/>
      <c r="M20" s="122">
        <v>11</v>
      </c>
      <c r="N20" s="122">
        <v>63880.04</v>
      </c>
      <c r="O20" s="122">
        <v>0</v>
      </c>
      <c r="P20" s="121">
        <v>0</v>
      </c>
      <c r="Q20" s="122">
        <v>-17202.43</v>
      </c>
      <c r="R20" s="122">
        <v>11</v>
      </c>
      <c r="S20" s="121">
        <v>46677.61</v>
      </c>
    </row>
    <row r="21" spans="1:19" ht="9">
      <c r="A21" s="119" t="s">
        <v>139</v>
      </c>
      <c r="B21" s="120">
        <v>11433.81</v>
      </c>
      <c r="C21" s="120">
        <v>3</v>
      </c>
      <c r="D21" s="121">
        <v>11433.81</v>
      </c>
      <c r="E21" s="122">
        <v>3</v>
      </c>
      <c r="F21" s="122">
        <v>11433.81</v>
      </c>
      <c r="G21" s="122"/>
      <c r="H21" s="123"/>
      <c r="I21" s="122"/>
      <c r="J21" s="122"/>
      <c r="K21" s="122"/>
      <c r="L21" s="122"/>
      <c r="M21" s="122">
        <v>3</v>
      </c>
      <c r="N21" s="122">
        <v>11433.81</v>
      </c>
      <c r="O21" s="122">
        <v>0</v>
      </c>
      <c r="P21" s="121">
        <v>0</v>
      </c>
      <c r="Q21" s="122">
        <v>0</v>
      </c>
      <c r="R21" s="122">
        <v>3</v>
      </c>
      <c r="S21" s="121">
        <v>11433.81</v>
      </c>
    </row>
    <row r="22" spans="1:19" ht="9">
      <c r="A22" s="119" t="s">
        <v>129</v>
      </c>
      <c r="B22" s="120">
        <v>79812.69</v>
      </c>
      <c r="C22" s="120">
        <v>16</v>
      </c>
      <c r="D22" s="121">
        <v>198946.12</v>
      </c>
      <c r="E22" s="122">
        <v>16</v>
      </c>
      <c r="F22" s="122">
        <v>198946.12</v>
      </c>
      <c r="G22" s="122"/>
      <c r="H22" s="123"/>
      <c r="I22" s="122"/>
      <c r="J22" s="122"/>
      <c r="K22" s="122"/>
      <c r="L22" s="122"/>
      <c r="M22" s="122">
        <v>16</v>
      </c>
      <c r="N22" s="122">
        <v>198946.12</v>
      </c>
      <c r="O22" s="122">
        <v>0</v>
      </c>
      <c r="P22" s="121">
        <v>0</v>
      </c>
      <c r="Q22" s="122">
        <v>-119133.43</v>
      </c>
      <c r="R22" s="122">
        <v>16</v>
      </c>
      <c r="S22" s="121">
        <v>79812.69</v>
      </c>
    </row>
    <row r="23" spans="1:19" ht="9">
      <c r="A23" s="119" t="s">
        <v>131</v>
      </c>
      <c r="B23" s="120">
        <v>299242.94</v>
      </c>
      <c r="C23" s="120">
        <v>18</v>
      </c>
      <c r="D23" s="121">
        <v>299242.94</v>
      </c>
      <c r="E23" s="122">
        <v>16</v>
      </c>
      <c r="F23" s="122">
        <v>246836.7</v>
      </c>
      <c r="G23" s="122">
        <v>1</v>
      </c>
      <c r="H23" s="123">
        <v>8355.63</v>
      </c>
      <c r="I23" s="122"/>
      <c r="J23" s="122"/>
      <c r="K23" s="122"/>
      <c r="L23" s="122"/>
      <c r="M23" s="122">
        <v>15</v>
      </c>
      <c r="N23" s="122">
        <v>238481.07</v>
      </c>
      <c r="O23" s="122">
        <v>3</v>
      </c>
      <c r="P23" s="121">
        <v>60761.87</v>
      </c>
      <c r="Q23" s="122">
        <v>60761.87</v>
      </c>
      <c r="R23" s="122">
        <v>18</v>
      </c>
      <c r="S23" s="121">
        <v>299242.94</v>
      </c>
    </row>
    <row r="24" spans="1:19" ht="9">
      <c r="A24" s="119" t="s">
        <v>55</v>
      </c>
      <c r="B24" s="120">
        <v>1581356.1</v>
      </c>
      <c r="C24" s="120">
        <v>34</v>
      </c>
      <c r="D24" s="121">
        <v>1576788.06</v>
      </c>
      <c r="E24" s="122">
        <v>33</v>
      </c>
      <c r="F24" s="122">
        <v>1572573.28</v>
      </c>
      <c r="G24" s="122"/>
      <c r="H24" s="123"/>
      <c r="I24" s="122"/>
      <c r="J24" s="122"/>
      <c r="K24" s="122"/>
      <c r="L24" s="122"/>
      <c r="M24" s="122">
        <v>33</v>
      </c>
      <c r="N24" s="122">
        <v>1572573.28</v>
      </c>
      <c r="O24" s="122">
        <v>1</v>
      </c>
      <c r="P24" s="121">
        <v>4214.78</v>
      </c>
      <c r="Q24" s="122">
        <v>8782.82</v>
      </c>
      <c r="R24" s="122">
        <v>34</v>
      </c>
      <c r="S24" s="121">
        <v>1581356.1</v>
      </c>
    </row>
    <row r="25" spans="1:19" ht="9">
      <c r="A25" s="119" t="s">
        <v>133</v>
      </c>
      <c r="B25" s="120">
        <v>353029.19</v>
      </c>
      <c r="C25" s="120">
        <v>2</v>
      </c>
      <c r="D25" s="121">
        <v>353029.19</v>
      </c>
      <c r="E25" s="122">
        <v>2</v>
      </c>
      <c r="F25" s="122">
        <v>353029.19</v>
      </c>
      <c r="G25" s="122"/>
      <c r="H25" s="123"/>
      <c r="I25" s="122"/>
      <c r="J25" s="122"/>
      <c r="K25" s="122"/>
      <c r="L25" s="122"/>
      <c r="M25" s="122">
        <v>2</v>
      </c>
      <c r="N25" s="122">
        <v>353029.19</v>
      </c>
      <c r="O25" s="122">
        <v>0</v>
      </c>
      <c r="P25" s="121">
        <v>0</v>
      </c>
      <c r="Q25" s="122">
        <v>0</v>
      </c>
      <c r="R25" s="122">
        <v>2</v>
      </c>
      <c r="S25" s="121">
        <v>353029.19</v>
      </c>
    </row>
    <row r="26" spans="1:19" ht="9" hidden="1">
      <c r="A26" s="119" t="s">
        <v>106</v>
      </c>
      <c r="B26" s="120">
        <v>46.02</v>
      </c>
      <c r="C26" s="120">
        <v>1</v>
      </c>
      <c r="D26" s="121">
        <v>0</v>
      </c>
      <c r="E26" s="122">
        <v>0</v>
      </c>
      <c r="F26" s="122">
        <v>0</v>
      </c>
      <c r="G26" s="122"/>
      <c r="H26" s="123"/>
      <c r="I26" s="122"/>
      <c r="J26" s="122"/>
      <c r="K26" s="122"/>
      <c r="L26" s="122"/>
      <c r="M26" s="122">
        <v>0</v>
      </c>
      <c r="N26" s="122">
        <v>0</v>
      </c>
      <c r="O26" s="122">
        <v>1</v>
      </c>
      <c r="P26" s="121">
        <v>0</v>
      </c>
      <c r="Q26" s="122">
        <v>46.02</v>
      </c>
      <c r="R26" s="122">
        <v>1</v>
      </c>
      <c r="S26" s="121">
        <v>46.02</v>
      </c>
    </row>
    <row r="27" spans="1:19" ht="9">
      <c r="A27" s="119" t="s">
        <v>56</v>
      </c>
      <c r="B27" s="120">
        <v>259229.04</v>
      </c>
      <c r="C27" s="120">
        <v>86</v>
      </c>
      <c r="D27" s="121">
        <v>259229.04</v>
      </c>
      <c r="E27" s="122">
        <v>66</v>
      </c>
      <c r="F27" s="122">
        <v>258954.25</v>
      </c>
      <c r="G27" s="122">
        <v>31</v>
      </c>
      <c r="H27" s="123">
        <v>17</v>
      </c>
      <c r="I27" s="122">
        <v>6</v>
      </c>
      <c r="J27" s="122">
        <v>27521</v>
      </c>
      <c r="K27" s="122">
        <v>10</v>
      </c>
      <c r="L27" s="122">
        <v>680</v>
      </c>
      <c r="M27" s="122">
        <v>19</v>
      </c>
      <c r="N27" s="122">
        <v>230736.25</v>
      </c>
      <c r="O27" s="122">
        <v>67</v>
      </c>
      <c r="P27" s="121">
        <v>28492.79</v>
      </c>
      <c r="Q27" s="122">
        <v>28492.79</v>
      </c>
      <c r="R27" s="122">
        <v>86</v>
      </c>
      <c r="S27" s="121">
        <v>259229.04</v>
      </c>
    </row>
    <row r="28" spans="1:19" ht="9">
      <c r="A28" s="119" t="s">
        <v>72</v>
      </c>
      <c r="B28" s="120">
        <v>1930.74</v>
      </c>
      <c r="C28" s="120">
        <v>8</v>
      </c>
      <c r="D28" s="121">
        <v>1930.74</v>
      </c>
      <c r="E28" s="122">
        <v>8</v>
      </c>
      <c r="F28" s="122">
        <v>1930.74</v>
      </c>
      <c r="G28" s="122"/>
      <c r="H28" s="123"/>
      <c r="I28" s="122"/>
      <c r="J28" s="122"/>
      <c r="K28" s="122"/>
      <c r="L28" s="122"/>
      <c r="M28" s="122">
        <v>8</v>
      </c>
      <c r="N28" s="122">
        <v>1930.74</v>
      </c>
      <c r="O28" s="122">
        <v>0</v>
      </c>
      <c r="P28" s="121">
        <v>0</v>
      </c>
      <c r="Q28" s="122">
        <v>0</v>
      </c>
      <c r="R28" s="122">
        <v>8</v>
      </c>
      <c r="S28" s="121">
        <v>1930.74</v>
      </c>
    </row>
    <row r="29" spans="1:19" ht="9">
      <c r="A29" s="119" t="s">
        <v>108</v>
      </c>
      <c r="B29" s="120">
        <v>1</v>
      </c>
      <c r="C29" s="120">
        <v>1</v>
      </c>
      <c r="D29" s="121">
        <v>1</v>
      </c>
      <c r="E29" s="122">
        <v>0</v>
      </c>
      <c r="F29" s="122">
        <v>0</v>
      </c>
      <c r="G29" s="122"/>
      <c r="H29" s="123"/>
      <c r="I29" s="122"/>
      <c r="J29" s="122"/>
      <c r="K29" s="122"/>
      <c r="L29" s="122"/>
      <c r="M29" s="122">
        <v>0</v>
      </c>
      <c r="N29" s="122">
        <v>0</v>
      </c>
      <c r="O29" s="122">
        <v>1</v>
      </c>
      <c r="P29" s="121">
        <v>1</v>
      </c>
      <c r="Q29" s="122">
        <v>1</v>
      </c>
      <c r="R29" s="122">
        <v>1</v>
      </c>
      <c r="S29" s="121">
        <v>1</v>
      </c>
    </row>
    <row r="30" spans="1:19" ht="9">
      <c r="A30" s="119" t="s">
        <v>74</v>
      </c>
      <c r="B30" s="120">
        <v>3244140.82</v>
      </c>
      <c r="C30" s="120">
        <v>24</v>
      </c>
      <c r="D30" s="121">
        <v>3244140.82</v>
      </c>
      <c r="E30" s="122">
        <v>19</v>
      </c>
      <c r="F30" s="122">
        <v>3195278.14</v>
      </c>
      <c r="G30" s="122"/>
      <c r="H30" s="123"/>
      <c r="I30" s="122">
        <v>5</v>
      </c>
      <c r="J30" s="122">
        <v>602000</v>
      </c>
      <c r="K30" s="122">
        <v>4</v>
      </c>
      <c r="L30" s="122">
        <v>1554000</v>
      </c>
      <c r="M30" s="122">
        <v>10</v>
      </c>
      <c r="N30" s="122">
        <v>1039278.14</v>
      </c>
      <c r="O30" s="122">
        <v>14</v>
      </c>
      <c r="P30" s="121">
        <v>2204862.68</v>
      </c>
      <c r="Q30" s="122">
        <v>2204862.68</v>
      </c>
      <c r="R30" s="122">
        <v>24</v>
      </c>
      <c r="S30" s="121">
        <v>3244140.82</v>
      </c>
    </row>
    <row r="31" spans="1:19" ht="9">
      <c r="A31" s="119" t="s">
        <v>76</v>
      </c>
      <c r="B31" s="120">
        <v>167705.21</v>
      </c>
      <c r="C31" s="120">
        <v>4</v>
      </c>
      <c r="D31" s="121">
        <v>167705.21</v>
      </c>
      <c r="E31" s="122">
        <v>3</v>
      </c>
      <c r="F31" s="122">
        <v>132705.21</v>
      </c>
      <c r="G31" s="122">
        <v>1</v>
      </c>
      <c r="H31" s="123">
        <v>91470.59</v>
      </c>
      <c r="I31" s="122"/>
      <c r="J31" s="122"/>
      <c r="K31" s="122"/>
      <c r="L31" s="122"/>
      <c r="M31" s="122">
        <v>2</v>
      </c>
      <c r="N31" s="122">
        <v>41234.62</v>
      </c>
      <c r="O31" s="122">
        <v>2</v>
      </c>
      <c r="P31" s="121">
        <v>126470.59</v>
      </c>
      <c r="Q31" s="122">
        <v>126470.59</v>
      </c>
      <c r="R31" s="122">
        <v>4</v>
      </c>
      <c r="S31" s="121">
        <v>167705.21</v>
      </c>
    </row>
    <row r="32" spans="1:19" ht="9">
      <c r="A32" s="119" t="s">
        <v>78</v>
      </c>
      <c r="B32" s="120">
        <v>5671821.670000001</v>
      </c>
      <c r="C32" s="120">
        <v>118</v>
      </c>
      <c r="D32" s="121">
        <v>5671821.669999999</v>
      </c>
      <c r="E32" s="122">
        <v>105</v>
      </c>
      <c r="F32" s="122">
        <v>4732461.01</v>
      </c>
      <c r="G32" s="122">
        <v>16</v>
      </c>
      <c r="H32" s="123">
        <v>309831.23</v>
      </c>
      <c r="I32" s="122">
        <v>17</v>
      </c>
      <c r="J32" s="122">
        <v>20771.52</v>
      </c>
      <c r="K32" s="122">
        <v>2</v>
      </c>
      <c r="L32" s="122">
        <v>20275</v>
      </c>
      <c r="M32" s="122">
        <v>70</v>
      </c>
      <c r="N32" s="122">
        <v>4381583.26</v>
      </c>
      <c r="O32" s="122">
        <v>48</v>
      </c>
      <c r="P32" s="121">
        <v>1290238.41</v>
      </c>
      <c r="Q32" s="122">
        <v>1290238.41</v>
      </c>
      <c r="R32" s="122">
        <v>118</v>
      </c>
      <c r="S32" s="121">
        <v>5671821.670000001</v>
      </c>
    </row>
    <row r="33" spans="1:19" ht="9">
      <c r="A33" s="119" t="s">
        <v>80</v>
      </c>
      <c r="B33" s="120">
        <v>154500.67</v>
      </c>
      <c r="C33" s="120">
        <v>1</v>
      </c>
      <c r="D33" s="121">
        <v>154500.67</v>
      </c>
      <c r="E33" s="122">
        <v>1</v>
      </c>
      <c r="F33" s="122">
        <v>154500.67</v>
      </c>
      <c r="G33" s="122"/>
      <c r="H33" s="123"/>
      <c r="I33" s="122"/>
      <c r="J33" s="122"/>
      <c r="K33" s="122">
        <v>1</v>
      </c>
      <c r="L33" s="122">
        <v>154500.67</v>
      </c>
      <c r="M33" s="122">
        <v>0</v>
      </c>
      <c r="N33" s="122">
        <v>0</v>
      </c>
      <c r="O33" s="122">
        <v>1</v>
      </c>
      <c r="P33" s="121">
        <v>154500.67</v>
      </c>
      <c r="Q33" s="122">
        <v>154500.67</v>
      </c>
      <c r="R33" s="122">
        <v>1</v>
      </c>
      <c r="S33" s="121">
        <v>154500.67</v>
      </c>
    </row>
    <row r="34" spans="1:19" ht="9">
      <c r="A34" s="119" t="s">
        <v>82</v>
      </c>
      <c r="B34" s="120">
        <v>6362890.390000001</v>
      </c>
      <c r="C34" s="120">
        <v>33</v>
      </c>
      <c r="D34" s="121">
        <v>6362890.3900000015</v>
      </c>
      <c r="E34" s="122">
        <v>33</v>
      </c>
      <c r="F34" s="122">
        <v>6362890.390000001</v>
      </c>
      <c r="G34" s="122">
        <v>6</v>
      </c>
      <c r="H34" s="123">
        <v>679724.52</v>
      </c>
      <c r="I34" s="122">
        <v>10</v>
      </c>
      <c r="J34" s="122">
        <v>1523648.26</v>
      </c>
      <c r="K34" s="122">
        <v>5</v>
      </c>
      <c r="L34" s="122">
        <v>2522770</v>
      </c>
      <c r="M34" s="122">
        <v>12</v>
      </c>
      <c r="N34" s="122">
        <v>1636747.61</v>
      </c>
      <c r="O34" s="122">
        <v>21</v>
      </c>
      <c r="P34" s="121">
        <v>4726142.78</v>
      </c>
      <c r="Q34" s="122">
        <v>4726142.78</v>
      </c>
      <c r="R34" s="122">
        <v>33</v>
      </c>
      <c r="S34" s="121">
        <v>6362890.390000001</v>
      </c>
    </row>
    <row r="35" spans="1:19" ht="9">
      <c r="A35" s="119" t="s">
        <v>84</v>
      </c>
      <c r="B35" s="120">
        <v>2069.16</v>
      </c>
      <c r="C35" s="120">
        <v>13</v>
      </c>
      <c r="D35" s="121">
        <v>2069.16</v>
      </c>
      <c r="E35" s="122">
        <v>12</v>
      </c>
      <c r="F35" s="122">
        <v>2022.88</v>
      </c>
      <c r="G35" s="122"/>
      <c r="H35" s="123"/>
      <c r="I35" s="122">
        <v>1</v>
      </c>
      <c r="J35" s="122">
        <v>606.727792</v>
      </c>
      <c r="K35" s="122"/>
      <c r="L35" s="122"/>
      <c r="M35" s="122">
        <v>11</v>
      </c>
      <c r="N35" s="122">
        <v>1416.152208</v>
      </c>
      <c r="O35" s="122">
        <v>2</v>
      </c>
      <c r="P35" s="121">
        <v>653.0077919999999</v>
      </c>
      <c r="Q35" s="122">
        <v>653.0077919999999</v>
      </c>
      <c r="R35" s="122">
        <v>13</v>
      </c>
      <c r="S35" s="121">
        <v>2069.16</v>
      </c>
    </row>
    <row r="36" spans="1:19" ht="9">
      <c r="A36" s="119" t="s">
        <v>86</v>
      </c>
      <c r="B36" s="120">
        <v>14630.73</v>
      </c>
      <c r="C36" s="120">
        <v>1</v>
      </c>
      <c r="D36" s="121">
        <v>14630.73</v>
      </c>
      <c r="E36" s="122">
        <v>1</v>
      </c>
      <c r="F36" s="122">
        <v>14630.73</v>
      </c>
      <c r="G36" s="122"/>
      <c r="H36" s="123"/>
      <c r="I36" s="122"/>
      <c r="J36" s="122"/>
      <c r="K36" s="122"/>
      <c r="L36" s="122"/>
      <c r="M36" s="122">
        <v>1</v>
      </c>
      <c r="N36" s="122">
        <v>14630.73</v>
      </c>
      <c r="O36" s="122">
        <v>0</v>
      </c>
      <c r="P36" s="121">
        <v>0</v>
      </c>
      <c r="Q36" s="122">
        <v>0</v>
      </c>
      <c r="R36" s="122">
        <v>1</v>
      </c>
      <c r="S36" s="121">
        <v>14630.73</v>
      </c>
    </row>
    <row r="37" spans="1:19" ht="9">
      <c r="A37" s="119" t="s">
        <v>23</v>
      </c>
      <c r="B37" s="120">
        <v>4956621.56</v>
      </c>
      <c r="C37" s="120">
        <v>203</v>
      </c>
      <c r="D37" s="121">
        <v>4869442.74</v>
      </c>
      <c r="E37" s="122">
        <v>193</v>
      </c>
      <c r="F37" s="122">
        <v>4746188.02</v>
      </c>
      <c r="G37" s="122">
        <v>5</v>
      </c>
      <c r="H37" s="123">
        <v>983001</v>
      </c>
      <c r="I37" s="122">
        <v>54</v>
      </c>
      <c r="J37" s="122">
        <v>2064985.89</v>
      </c>
      <c r="K37" s="122">
        <v>15</v>
      </c>
      <c r="L37" s="122">
        <v>322664.77</v>
      </c>
      <c r="M37" s="122">
        <v>119</v>
      </c>
      <c r="N37" s="122">
        <v>1375536.36</v>
      </c>
      <c r="O37" s="122">
        <v>84</v>
      </c>
      <c r="P37" s="121">
        <v>3493906.38</v>
      </c>
      <c r="Q37" s="122">
        <v>3581085.2</v>
      </c>
      <c r="R37" s="122">
        <v>203</v>
      </c>
      <c r="S37" s="121">
        <v>4956621.56</v>
      </c>
    </row>
    <row r="38" spans="1:19" ht="9">
      <c r="A38" s="119" t="s">
        <v>25</v>
      </c>
      <c r="B38" s="120">
        <v>611769.15</v>
      </c>
      <c r="C38" s="120">
        <v>50</v>
      </c>
      <c r="D38" s="121">
        <v>9331452.370000003</v>
      </c>
      <c r="E38" s="122">
        <v>38</v>
      </c>
      <c r="F38" s="122">
        <v>9185055.350000001</v>
      </c>
      <c r="G38" s="122">
        <v>1</v>
      </c>
      <c r="H38" s="123">
        <v>36300</v>
      </c>
      <c r="I38" s="122">
        <v>1</v>
      </c>
      <c r="J38" s="122">
        <v>4042.0938</v>
      </c>
      <c r="K38" s="122">
        <v>1</v>
      </c>
      <c r="L38" s="122">
        <v>0</v>
      </c>
      <c r="M38" s="122">
        <v>35</v>
      </c>
      <c r="N38" s="122">
        <v>9144713.256200003</v>
      </c>
      <c r="O38" s="122">
        <v>15</v>
      </c>
      <c r="P38" s="121">
        <v>186739.1138</v>
      </c>
      <c r="Q38" s="122">
        <v>-8532944.1062</v>
      </c>
      <c r="R38" s="122">
        <v>50</v>
      </c>
      <c r="S38" s="121">
        <v>611769.1500000006</v>
      </c>
    </row>
    <row r="39" spans="1:19" ht="9">
      <c r="A39" s="119" t="s">
        <v>28</v>
      </c>
      <c r="B39" s="120">
        <v>23616391.28</v>
      </c>
      <c r="C39" s="120">
        <v>160</v>
      </c>
      <c r="D39" s="121">
        <v>23711125.349999998</v>
      </c>
      <c r="E39" s="122">
        <v>126</v>
      </c>
      <c r="F39" s="122">
        <v>23058218.37</v>
      </c>
      <c r="G39" s="122">
        <v>3</v>
      </c>
      <c r="H39" s="123">
        <v>620000</v>
      </c>
      <c r="I39" s="122">
        <v>7</v>
      </c>
      <c r="J39" s="122">
        <v>291974.49</v>
      </c>
      <c r="K39" s="122"/>
      <c r="L39" s="122"/>
      <c r="M39" s="122">
        <v>116</v>
      </c>
      <c r="N39" s="122">
        <v>22146243.880000003</v>
      </c>
      <c r="O39" s="122">
        <v>44</v>
      </c>
      <c r="P39" s="121">
        <v>1564881.47</v>
      </c>
      <c r="Q39" s="122">
        <v>1470147.4</v>
      </c>
      <c r="R39" s="122">
        <v>160</v>
      </c>
      <c r="S39" s="121">
        <v>23616391.28</v>
      </c>
    </row>
    <row r="40" spans="1:19" ht="9">
      <c r="A40" s="119" t="s">
        <v>110</v>
      </c>
      <c r="B40" s="120">
        <v>2240</v>
      </c>
      <c r="C40" s="120">
        <v>1</v>
      </c>
      <c r="D40" s="121">
        <v>2240</v>
      </c>
      <c r="E40" s="122">
        <v>1</v>
      </c>
      <c r="F40" s="122">
        <v>2240</v>
      </c>
      <c r="G40" s="122"/>
      <c r="H40" s="123"/>
      <c r="I40" s="122"/>
      <c r="J40" s="122"/>
      <c r="K40" s="122"/>
      <c r="L40" s="122"/>
      <c r="M40" s="122">
        <v>1</v>
      </c>
      <c r="N40" s="122">
        <v>2240</v>
      </c>
      <c r="O40" s="122">
        <v>0</v>
      </c>
      <c r="P40" s="121">
        <v>0</v>
      </c>
      <c r="Q40" s="122">
        <v>0</v>
      </c>
      <c r="R40" s="122">
        <v>1</v>
      </c>
      <c r="S40" s="121">
        <v>2240</v>
      </c>
    </row>
    <row r="41" spans="1:19" ht="9">
      <c r="A41" s="119" t="s">
        <v>30</v>
      </c>
      <c r="B41" s="120">
        <v>54292907.89</v>
      </c>
      <c r="C41" s="120">
        <v>17669</v>
      </c>
      <c r="D41" s="121">
        <v>68440317.48000002</v>
      </c>
      <c r="E41" s="122">
        <v>17433</v>
      </c>
      <c r="F41" s="122">
        <v>53137492.44000002</v>
      </c>
      <c r="G41" s="122">
        <v>22</v>
      </c>
      <c r="H41" s="123">
        <v>1681931.76</v>
      </c>
      <c r="I41" s="122">
        <v>52</v>
      </c>
      <c r="J41" s="122">
        <v>1934064.78</v>
      </c>
      <c r="K41" s="122">
        <v>39</v>
      </c>
      <c r="L41" s="122">
        <v>885014</v>
      </c>
      <c r="M41" s="122">
        <v>17320</v>
      </c>
      <c r="N41" s="122">
        <v>48636481.90000002</v>
      </c>
      <c r="O41" s="122">
        <v>349</v>
      </c>
      <c r="P41" s="121">
        <v>19803835.579999994</v>
      </c>
      <c r="Q41" s="122">
        <v>5656425.989999974</v>
      </c>
      <c r="R41" s="122">
        <v>17669</v>
      </c>
      <c r="S41" s="121">
        <v>54292907.89</v>
      </c>
    </row>
    <row r="42" spans="1:19" ht="9">
      <c r="A42" s="119" t="s">
        <v>58</v>
      </c>
      <c r="B42" s="120">
        <v>13383195.82</v>
      </c>
      <c r="C42" s="120">
        <v>18</v>
      </c>
      <c r="D42" s="121">
        <v>13383195.82</v>
      </c>
      <c r="E42" s="122">
        <v>18</v>
      </c>
      <c r="F42" s="122">
        <v>13383195.820000002</v>
      </c>
      <c r="G42" s="122"/>
      <c r="H42" s="123"/>
      <c r="I42" s="122">
        <v>8</v>
      </c>
      <c r="J42" s="122">
        <v>1548369.25</v>
      </c>
      <c r="K42" s="122"/>
      <c r="L42" s="122"/>
      <c r="M42" s="122">
        <v>10</v>
      </c>
      <c r="N42" s="122">
        <v>11834826.570000002</v>
      </c>
      <c r="O42" s="122">
        <v>8</v>
      </c>
      <c r="P42" s="121">
        <v>1548369.25</v>
      </c>
      <c r="Q42" s="122">
        <v>1548369.25</v>
      </c>
      <c r="R42" s="122">
        <v>18</v>
      </c>
      <c r="S42" s="121">
        <v>13383195.82</v>
      </c>
    </row>
    <row r="43" spans="1:19" ht="9">
      <c r="A43" s="119" t="s">
        <v>32</v>
      </c>
      <c r="B43" s="120">
        <v>8181050.87</v>
      </c>
      <c r="C43" s="120">
        <v>56</v>
      </c>
      <c r="D43" s="121">
        <v>8181050.87</v>
      </c>
      <c r="E43" s="122">
        <v>37</v>
      </c>
      <c r="F43" s="122">
        <v>7262605.41</v>
      </c>
      <c r="G43" s="122"/>
      <c r="H43" s="123"/>
      <c r="I43" s="122">
        <v>3</v>
      </c>
      <c r="J43" s="122">
        <v>164000</v>
      </c>
      <c r="K43" s="122"/>
      <c r="L43" s="122"/>
      <c r="M43" s="122">
        <v>34</v>
      </c>
      <c r="N43" s="122">
        <v>7098605.41</v>
      </c>
      <c r="O43" s="122">
        <v>22</v>
      </c>
      <c r="P43" s="121">
        <v>1082445.46</v>
      </c>
      <c r="Q43" s="122">
        <v>1082445.46</v>
      </c>
      <c r="R43" s="122">
        <v>56</v>
      </c>
      <c r="S43" s="121">
        <v>8181050.87</v>
      </c>
    </row>
    <row r="44" spans="1:19" ht="9">
      <c r="A44" s="119" t="s">
        <v>34</v>
      </c>
      <c r="B44" s="120">
        <v>402522.88</v>
      </c>
      <c r="C44" s="120">
        <v>1450</v>
      </c>
      <c r="D44" s="121">
        <v>399377.2</v>
      </c>
      <c r="E44" s="122">
        <v>108</v>
      </c>
      <c r="F44" s="122">
        <v>19028.51</v>
      </c>
      <c r="G44" s="122"/>
      <c r="H44" s="123"/>
      <c r="I44" s="122">
        <v>98</v>
      </c>
      <c r="J44" s="122">
        <v>18534.53</v>
      </c>
      <c r="K44" s="122"/>
      <c r="L44" s="122"/>
      <c r="M44" s="122">
        <v>10</v>
      </c>
      <c r="N44" s="122">
        <v>493.98</v>
      </c>
      <c r="O44" s="122">
        <v>1440</v>
      </c>
      <c r="P44" s="121">
        <v>398883.22</v>
      </c>
      <c r="Q44" s="122">
        <v>402028.9</v>
      </c>
      <c r="R44" s="122">
        <v>1450</v>
      </c>
      <c r="S44" s="121">
        <v>402522.88</v>
      </c>
    </row>
    <row r="45" spans="1:19" ht="9">
      <c r="A45" s="119" t="s">
        <v>112</v>
      </c>
      <c r="B45" s="120">
        <v>13443.48</v>
      </c>
      <c r="C45" s="120">
        <v>1</v>
      </c>
      <c r="D45" s="121">
        <v>13443.48</v>
      </c>
      <c r="E45" s="122">
        <v>0</v>
      </c>
      <c r="F45" s="122">
        <v>0</v>
      </c>
      <c r="G45" s="122"/>
      <c r="H45" s="123"/>
      <c r="I45" s="122"/>
      <c r="J45" s="122"/>
      <c r="K45" s="122"/>
      <c r="L45" s="122"/>
      <c r="M45" s="122">
        <v>0</v>
      </c>
      <c r="N45" s="122">
        <v>0</v>
      </c>
      <c r="O45" s="122">
        <v>1</v>
      </c>
      <c r="P45" s="121">
        <v>13443.48</v>
      </c>
      <c r="Q45" s="122">
        <v>13443.48</v>
      </c>
      <c r="R45" s="122">
        <v>1</v>
      </c>
      <c r="S45" s="121">
        <v>13443.48</v>
      </c>
    </row>
    <row r="46" spans="1:19" ht="9">
      <c r="A46" s="119" t="s">
        <v>60</v>
      </c>
      <c r="B46" s="120">
        <v>7987098.002999999</v>
      </c>
      <c r="C46" s="120">
        <v>375</v>
      </c>
      <c r="D46" s="121">
        <v>8107305.58</v>
      </c>
      <c r="E46" s="122">
        <v>319</v>
      </c>
      <c r="F46" s="122">
        <v>5200201.76</v>
      </c>
      <c r="G46" s="122">
        <v>11</v>
      </c>
      <c r="H46" s="123">
        <v>93657.15</v>
      </c>
      <c r="I46" s="122">
        <v>7</v>
      </c>
      <c r="J46" s="122">
        <v>14391.48</v>
      </c>
      <c r="K46" s="122"/>
      <c r="L46" s="122"/>
      <c r="M46" s="122">
        <v>301</v>
      </c>
      <c r="N46" s="122">
        <v>5092153.13</v>
      </c>
      <c r="O46" s="122">
        <v>74</v>
      </c>
      <c r="P46" s="121">
        <v>3015152.45</v>
      </c>
      <c r="Q46" s="122">
        <v>2894944.873</v>
      </c>
      <c r="R46" s="122">
        <v>375</v>
      </c>
      <c r="S46" s="121">
        <v>7987098.002999999</v>
      </c>
    </row>
    <row r="47" spans="1:19" ht="9">
      <c r="A47" s="119" t="s">
        <v>62</v>
      </c>
      <c r="B47" s="120">
        <v>588304.45</v>
      </c>
      <c r="C47" s="120">
        <v>41</v>
      </c>
      <c r="D47" s="121">
        <v>588304.45</v>
      </c>
      <c r="E47" s="122">
        <v>16</v>
      </c>
      <c r="F47" s="122">
        <v>409324.51</v>
      </c>
      <c r="G47" s="122"/>
      <c r="H47" s="123"/>
      <c r="I47" s="122"/>
      <c r="J47" s="122"/>
      <c r="K47" s="122"/>
      <c r="L47" s="122"/>
      <c r="M47" s="122">
        <v>16</v>
      </c>
      <c r="N47" s="122">
        <v>409324.51</v>
      </c>
      <c r="O47" s="122">
        <v>25</v>
      </c>
      <c r="P47" s="121">
        <v>178979.94</v>
      </c>
      <c r="Q47" s="122">
        <v>178979.94</v>
      </c>
      <c r="R47" s="122">
        <v>41</v>
      </c>
      <c r="S47" s="121">
        <v>588304.45</v>
      </c>
    </row>
    <row r="48" spans="1:19" ht="9">
      <c r="A48" s="119" t="s">
        <v>64</v>
      </c>
      <c r="B48" s="120">
        <v>92435.01</v>
      </c>
      <c r="C48" s="120">
        <v>28</v>
      </c>
      <c r="D48" s="121">
        <v>91498.49</v>
      </c>
      <c r="E48" s="122">
        <v>12</v>
      </c>
      <c r="F48" s="122">
        <v>54340.88</v>
      </c>
      <c r="G48" s="122"/>
      <c r="H48" s="123"/>
      <c r="I48" s="122"/>
      <c r="J48" s="122"/>
      <c r="K48" s="122"/>
      <c r="L48" s="122"/>
      <c r="M48" s="122">
        <v>12</v>
      </c>
      <c r="N48" s="122">
        <v>54340.88</v>
      </c>
      <c r="O48" s="122">
        <v>16</v>
      </c>
      <c r="P48" s="121">
        <v>37157.61</v>
      </c>
      <c r="Q48" s="122">
        <v>38094.13</v>
      </c>
      <c r="R48" s="122">
        <v>28</v>
      </c>
      <c r="S48" s="121">
        <v>92435.01</v>
      </c>
    </row>
    <row r="49" spans="1:19" ht="9">
      <c r="A49" s="119" t="s">
        <v>88</v>
      </c>
      <c r="B49" s="120">
        <v>15675.57</v>
      </c>
      <c r="C49" s="120">
        <v>5</v>
      </c>
      <c r="D49" s="121">
        <v>15675.57</v>
      </c>
      <c r="E49" s="122">
        <v>2</v>
      </c>
      <c r="F49" s="122">
        <v>277.45</v>
      </c>
      <c r="G49" s="122">
        <v>2</v>
      </c>
      <c r="H49" s="123">
        <v>277.45</v>
      </c>
      <c r="I49" s="122"/>
      <c r="J49" s="122"/>
      <c r="K49" s="122"/>
      <c r="L49" s="122"/>
      <c r="M49" s="122">
        <v>0</v>
      </c>
      <c r="N49" s="122">
        <v>0</v>
      </c>
      <c r="O49" s="122">
        <v>5</v>
      </c>
      <c r="P49" s="121">
        <v>15675.57</v>
      </c>
      <c r="Q49" s="122">
        <v>15675.57</v>
      </c>
      <c r="R49" s="122">
        <v>5</v>
      </c>
      <c r="S49" s="121">
        <v>15675.57</v>
      </c>
    </row>
    <row r="50" spans="1:19" ht="9">
      <c r="A50" s="119" t="s">
        <v>66</v>
      </c>
      <c r="B50" s="120">
        <v>82218167.24</v>
      </c>
      <c r="C50" s="120">
        <v>1076</v>
      </c>
      <c r="D50" s="121">
        <v>51793647.969999984</v>
      </c>
      <c r="E50" s="122">
        <v>996</v>
      </c>
      <c r="F50" s="122">
        <v>43991025.199999996</v>
      </c>
      <c r="G50" s="122">
        <v>20</v>
      </c>
      <c r="H50" s="123">
        <v>7335459.949999999</v>
      </c>
      <c r="I50" s="122">
        <v>40</v>
      </c>
      <c r="J50" s="122">
        <v>3170414.17</v>
      </c>
      <c r="K50" s="122">
        <v>269</v>
      </c>
      <c r="L50" s="122">
        <v>22104715.120000005</v>
      </c>
      <c r="M50" s="122">
        <v>667</v>
      </c>
      <c r="N50" s="122">
        <v>11380435.959999995</v>
      </c>
      <c r="O50" s="122">
        <v>409</v>
      </c>
      <c r="P50" s="121">
        <v>40413212.00999998</v>
      </c>
      <c r="Q50" s="122">
        <v>70837731.28</v>
      </c>
      <c r="R50" s="122">
        <v>1076</v>
      </c>
      <c r="S50" s="121">
        <v>82218167.24</v>
      </c>
    </row>
    <row r="51" spans="1:19" ht="9">
      <c r="A51" s="119" t="s">
        <v>68</v>
      </c>
      <c r="B51" s="120">
        <v>20307786.69</v>
      </c>
      <c r="C51" s="120">
        <v>779</v>
      </c>
      <c r="D51" s="121">
        <v>20189586.720000003</v>
      </c>
      <c r="E51" s="122">
        <v>691</v>
      </c>
      <c r="F51" s="122">
        <v>16424634.419999998</v>
      </c>
      <c r="G51" s="122">
        <v>88</v>
      </c>
      <c r="H51" s="123">
        <v>1181866.54</v>
      </c>
      <c r="I51" s="122">
        <v>22</v>
      </c>
      <c r="J51" s="122">
        <v>664288.32</v>
      </c>
      <c r="K51" s="122">
        <v>78</v>
      </c>
      <c r="L51" s="122">
        <v>4052776.72</v>
      </c>
      <c r="M51" s="122">
        <v>503</v>
      </c>
      <c r="N51" s="122">
        <v>10525702.839999998</v>
      </c>
      <c r="O51" s="122">
        <v>276</v>
      </c>
      <c r="P51" s="121">
        <v>9663883.880000005</v>
      </c>
      <c r="Q51" s="122">
        <v>9782083.850000003</v>
      </c>
      <c r="R51" s="122">
        <v>779</v>
      </c>
      <c r="S51" s="121">
        <v>20307786.69</v>
      </c>
    </row>
    <row r="52" spans="1:19" ht="9">
      <c r="A52" s="119" t="s">
        <v>91</v>
      </c>
      <c r="B52" s="120">
        <v>131582.52</v>
      </c>
      <c r="C52" s="120">
        <v>17</v>
      </c>
      <c r="D52" s="121">
        <v>547051.2</v>
      </c>
      <c r="E52" s="122">
        <v>13</v>
      </c>
      <c r="F52" s="122">
        <v>377769.26</v>
      </c>
      <c r="G52" s="122">
        <v>6</v>
      </c>
      <c r="H52" s="123">
        <v>127754.45</v>
      </c>
      <c r="I52" s="122"/>
      <c r="J52" s="122"/>
      <c r="K52" s="122">
        <v>5</v>
      </c>
      <c r="L52" s="122">
        <v>219711.84</v>
      </c>
      <c r="M52" s="122">
        <v>2</v>
      </c>
      <c r="N52" s="122">
        <v>30302.97</v>
      </c>
      <c r="O52" s="122">
        <v>15</v>
      </c>
      <c r="P52" s="121">
        <v>516748.23</v>
      </c>
      <c r="Q52" s="122">
        <v>101279.55</v>
      </c>
      <c r="R52" s="122">
        <v>17</v>
      </c>
      <c r="S52" s="121">
        <v>131582.52</v>
      </c>
    </row>
    <row r="53" spans="1:19" ht="9">
      <c r="A53" s="119" t="s">
        <v>94</v>
      </c>
      <c r="B53" s="120">
        <v>47158.37</v>
      </c>
      <c r="C53" s="120">
        <v>6</v>
      </c>
      <c r="D53" s="121">
        <v>56374.64</v>
      </c>
      <c r="E53" s="122">
        <v>6</v>
      </c>
      <c r="F53" s="122">
        <v>56374.64</v>
      </c>
      <c r="G53" s="122"/>
      <c r="H53" s="123"/>
      <c r="I53" s="122"/>
      <c r="J53" s="122"/>
      <c r="K53" s="122"/>
      <c r="L53" s="122"/>
      <c r="M53" s="122">
        <v>6</v>
      </c>
      <c r="N53" s="122">
        <v>56374.64</v>
      </c>
      <c r="O53" s="122">
        <v>0</v>
      </c>
      <c r="P53" s="121">
        <v>0</v>
      </c>
      <c r="Q53" s="122">
        <v>-9216.27</v>
      </c>
      <c r="R53" s="122">
        <v>6</v>
      </c>
      <c r="S53" s="121">
        <v>47158.37</v>
      </c>
    </row>
    <row r="54" spans="1:19" ht="9">
      <c r="A54" s="119" t="s">
        <v>96</v>
      </c>
      <c r="B54" s="120">
        <v>76376.18</v>
      </c>
      <c r="C54" s="120">
        <v>2</v>
      </c>
      <c r="D54" s="121">
        <v>76376.18</v>
      </c>
      <c r="E54" s="122">
        <v>0</v>
      </c>
      <c r="F54" s="122">
        <v>0</v>
      </c>
      <c r="G54" s="122"/>
      <c r="H54" s="123"/>
      <c r="I54" s="122"/>
      <c r="J54" s="122"/>
      <c r="K54" s="122"/>
      <c r="L54" s="122"/>
      <c r="M54" s="122">
        <v>0</v>
      </c>
      <c r="N54" s="122">
        <v>0</v>
      </c>
      <c r="O54" s="122">
        <v>2</v>
      </c>
      <c r="P54" s="121">
        <v>76376.18</v>
      </c>
      <c r="Q54" s="122">
        <v>76376.18</v>
      </c>
      <c r="R54" s="122">
        <v>2</v>
      </c>
      <c r="S54" s="121">
        <v>76376.18</v>
      </c>
    </row>
    <row r="55" spans="1:19" ht="9" hidden="1">
      <c r="A55" s="119" t="s">
        <v>36</v>
      </c>
      <c r="B55" s="120">
        <v>35004.21</v>
      </c>
      <c r="C55" s="120"/>
      <c r="D55" s="121"/>
      <c r="E55" s="122">
        <v>0</v>
      </c>
      <c r="F55" s="122">
        <v>0</v>
      </c>
      <c r="G55" s="122"/>
      <c r="H55" s="123"/>
      <c r="I55" s="122"/>
      <c r="J55" s="122"/>
      <c r="K55" s="122"/>
      <c r="L55" s="122"/>
      <c r="M55" s="122">
        <v>0</v>
      </c>
      <c r="N55" s="122">
        <v>0</v>
      </c>
      <c r="O55" s="122">
        <v>0</v>
      </c>
      <c r="P55" s="121">
        <v>0</v>
      </c>
      <c r="Q55" s="122">
        <v>35004.21</v>
      </c>
      <c r="R55" s="122">
        <v>0</v>
      </c>
      <c r="S55" s="121">
        <v>35004.21</v>
      </c>
    </row>
    <row r="56" spans="1:19" ht="9.75" thickBot="1">
      <c r="A56" s="119" t="s">
        <v>38</v>
      </c>
      <c r="B56" s="124">
        <v>6726032.599999999</v>
      </c>
      <c r="C56" s="124">
        <v>344</v>
      </c>
      <c r="D56" s="125">
        <v>8119566.529999999</v>
      </c>
      <c r="E56" s="126">
        <v>338</v>
      </c>
      <c r="F56" s="126">
        <v>6812099.619999999</v>
      </c>
      <c r="G56" s="126">
        <v>6</v>
      </c>
      <c r="H56" s="127">
        <v>207004.28</v>
      </c>
      <c r="I56" s="126">
        <v>6</v>
      </c>
      <c r="J56" s="126">
        <v>69190.53</v>
      </c>
      <c r="K56" s="126">
        <v>7</v>
      </c>
      <c r="L56" s="126">
        <v>109584.73</v>
      </c>
      <c r="M56" s="126">
        <v>319</v>
      </c>
      <c r="N56" s="126">
        <v>6426320.079999999</v>
      </c>
      <c r="O56" s="126">
        <v>25</v>
      </c>
      <c r="P56" s="125">
        <v>1693246.45</v>
      </c>
      <c r="Q56" s="126">
        <v>299712.52</v>
      </c>
      <c r="R56" s="126">
        <v>344</v>
      </c>
      <c r="S56" s="125">
        <v>6726032.599999999</v>
      </c>
    </row>
    <row r="57" spans="1:19" ht="9.75" thickBot="1">
      <c r="A57" s="128" t="s">
        <v>163</v>
      </c>
      <c r="B57" s="129">
        <v>1285426382.849</v>
      </c>
      <c r="C57" s="130">
        <v>36924</v>
      </c>
      <c r="D57" s="131">
        <v>1283504489.035833</v>
      </c>
      <c r="E57" s="132">
        <v>30036</v>
      </c>
      <c r="F57" s="132">
        <v>1200811680.1958332</v>
      </c>
      <c r="G57" s="132">
        <v>1065</v>
      </c>
      <c r="H57" s="133">
        <v>43917443.580000006</v>
      </c>
      <c r="I57" s="132">
        <v>756</v>
      </c>
      <c r="J57" s="132">
        <v>24648625.276712008</v>
      </c>
      <c r="K57" s="132">
        <v>889</v>
      </c>
      <c r="L57" s="132">
        <v>66478967.010000005</v>
      </c>
      <c r="M57" s="132">
        <v>27326</v>
      </c>
      <c r="N57" s="132">
        <v>1065766644.329121</v>
      </c>
      <c r="O57" s="134">
        <v>9598</v>
      </c>
      <c r="P57" s="134">
        <v>217737844.70671204</v>
      </c>
      <c r="Q57" s="135">
        <v>219659738.51987907</v>
      </c>
      <c r="R57" s="132">
        <v>36924</v>
      </c>
      <c r="S57" s="136">
        <v>1285426382.849</v>
      </c>
    </row>
    <row r="58" spans="1:9" ht="9">
      <c r="A58" s="105"/>
      <c r="B58" s="105"/>
      <c r="C58" s="105"/>
      <c r="D58" s="105"/>
      <c r="E58" s="105"/>
      <c r="F58" s="105"/>
      <c r="G58" s="105"/>
      <c r="H58" s="137"/>
      <c r="I58" s="105"/>
    </row>
    <row r="59" spans="1:9" ht="9">
      <c r="A59" s="105"/>
      <c r="B59" s="105"/>
      <c r="C59" s="105"/>
      <c r="D59" s="105"/>
      <c r="E59" s="105"/>
      <c r="F59" s="105"/>
      <c r="G59" s="105"/>
      <c r="H59" s="137"/>
      <c r="I59" s="105"/>
    </row>
    <row r="60" spans="1:9" ht="9">
      <c r="A60" s="105"/>
      <c r="B60" s="105"/>
      <c r="C60" s="105"/>
      <c r="D60" s="105"/>
      <c r="E60" s="105"/>
      <c r="F60" s="105"/>
      <c r="G60" s="105"/>
      <c r="H60" s="137"/>
      <c r="I60" s="105"/>
    </row>
    <row r="61" spans="1:9" ht="9">
      <c r="A61" s="105"/>
      <c r="B61" s="105"/>
      <c r="C61" s="105"/>
      <c r="D61" s="105"/>
      <c r="E61" s="105"/>
      <c r="F61" s="105"/>
      <c r="G61" s="105"/>
      <c r="H61" s="137"/>
      <c r="I61" s="105"/>
    </row>
    <row r="62" spans="1:9" ht="9">
      <c r="A62" s="105"/>
      <c r="B62" s="105"/>
      <c r="C62" s="105"/>
      <c r="D62" s="105"/>
      <c r="E62" s="105"/>
      <c r="F62" s="105"/>
      <c r="G62" s="105"/>
      <c r="H62" s="137"/>
      <c r="I62" s="105"/>
    </row>
    <row r="63" spans="1:9" ht="9">
      <c r="A63" s="105"/>
      <c r="B63" s="105"/>
      <c r="C63" s="105"/>
      <c r="D63" s="105"/>
      <c r="E63" s="105"/>
      <c r="F63" s="105"/>
      <c r="G63" s="105"/>
      <c r="H63" s="137"/>
      <c r="I63" s="105"/>
    </row>
    <row r="64" spans="1:9" ht="9">
      <c r="A64" s="105"/>
      <c r="B64" s="105"/>
      <c r="C64" s="105"/>
      <c r="D64" s="105"/>
      <c r="E64" s="105"/>
      <c r="F64" s="105"/>
      <c r="G64" s="105"/>
      <c r="H64" s="137"/>
      <c r="I64" s="105"/>
    </row>
    <row r="65" spans="1:9" ht="9">
      <c r="A65" s="105"/>
      <c r="B65" s="105"/>
      <c r="C65" s="105"/>
      <c r="D65" s="105"/>
      <c r="E65" s="105"/>
      <c r="F65" s="105"/>
      <c r="G65" s="105"/>
      <c r="H65" s="137"/>
      <c r="I65" s="105"/>
    </row>
    <row r="66" spans="1:9" ht="9">
      <c r="A66" s="105"/>
      <c r="B66" s="105"/>
      <c r="C66" s="105"/>
      <c r="D66" s="105"/>
      <c r="E66" s="105"/>
      <c r="F66" s="105"/>
      <c r="G66" s="105"/>
      <c r="H66" s="137"/>
      <c r="I66" s="105"/>
    </row>
    <row r="67" spans="1:9" ht="9">
      <c r="A67" s="105"/>
      <c r="B67" s="105"/>
      <c r="C67" s="105"/>
      <c r="D67" s="105"/>
      <c r="E67" s="105"/>
      <c r="F67" s="105"/>
      <c r="G67" s="105"/>
      <c r="H67" s="137"/>
      <c r="I67" s="105"/>
    </row>
    <row r="68" spans="1:9" ht="9">
      <c r="A68" s="105"/>
      <c r="B68" s="105"/>
      <c r="C68" s="105"/>
      <c r="D68" s="105"/>
      <c r="E68" s="105"/>
      <c r="F68" s="105"/>
      <c r="G68" s="105"/>
      <c r="H68" s="137"/>
      <c r="I68" s="105"/>
    </row>
    <row r="69" spans="1:9" ht="9">
      <c r="A69" s="105"/>
      <c r="B69" s="105"/>
      <c r="C69" s="105"/>
      <c r="D69" s="105"/>
      <c r="E69" s="105"/>
      <c r="F69" s="105"/>
      <c r="G69" s="105"/>
      <c r="H69" s="137"/>
      <c r="I69" s="105"/>
    </row>
    <row r="70" spans="1:9" ht="9">
      <c r="A70" s="105"/>
      <c r="B70" s="105"/>
      <c r="C70" s="105"/>
      <c r="D70" s="105"/>
      <c r="E70" s="105"/>
      <c r="F70" s="105"/>
      <c r="G70" s="105"/>
      <c r="H70" s="137"/>
      <c r="I70" s="105"/>
    </row>
    <row r="71" spans="1:9" ht="9">
      <c r="A71" s="105"/>
      <c r="B71" s="105"/>
      <c r="C71" s="105"/>
      <c r="D71" s="105"/>
      <c r="E71" s="105"/>
      <c r="F71" s="105"/>
      <c r="G71" s="105"/>
      <c r="H71" s="137"/>
      <c r="I71" s="105"/>
    </row>
    <row r="72" spans="1:9" ht="9">
      <c r="A72" s="105"/>
      <c r="B72" s="105"/>
      <c r="C72" s="105"/>
      <c r="D72" s="105"/>
      <c r="E72" s="105"/>
      <c r="F72" s="105"/>
      <c r="G72" s="105"/>
      <c r="H72" s="137"/>
      <c r="I72" s="105"/>
    </row>
    <row r="73" spans="1:9" ht="9">
      <c r="A73" s="105"/>
      <c r="B73" s="105"/>
      <c r="C73" s="105"/>
      <c r="D73" s="105"/>
      <c r="E73" s="105"/>
      <c r="F73" s="105"/>
      <c r="G73" s="105"/>
      <c r="H73" s="137"/>
      <c r="I73" s="105"/>
    </row>
    <row r="74" spans="1:9" ht="9">
      <c r="A74" s="105"/>
      <c r="B74" s="105"/>
      <c r="C74" s="105"/>
      <c r="D74" s="105"/>
      <c r="E74" s="105"/>
      <c r="F74" s="105"/>
      <c r="G74" s="105"/>
      <c r="H74" s="137"/>
      <c r="I74" s="105"/>
    </row>
    <row r="75" spans="1:9" ht="9">
      <c r="A75" s="105"/>
      <c r="B75" s="105"/>
      <c r="C75" s="105"/>
      <c r="D75" s="105"/>
      <c r="E75" s="105"/>
      <c r="F75" s="105"/>
      <c r="G75" s="105"/>
      <c r="H75" s="137"/>
      <c r="I75" s="105"/>
    </row>
    <row r="76" spans="1:9" ht="9">
      <c r="A76" s="105"/>
      <c r="B76" s="105"/>
      <c r="C76" s="105"/>
      <c r="D76" s="105"/>
      <c r="E76" s="105"/>
      <c r="F76" s="105"/>
      <c r="G76" s="105"/>
      <c r="H76" s="137"/>
      <c r="I76" s="105"/>
    </row>
    <row r="77" spans="1:9" ht="9">
      <c r="A77" s="105"/>
      <c r="B77" s="105"/>
      <c r="C77" s="105"/>
      <c r="D77" s="105"/>
      <c r="E77" s="105"/>
      <c r="F77" s="105"/>
      <c r="G77" s="105"/>
      <c r="H77" s="137"/>
      <c r="I77" s="105"/>
    </row>
    <row r="78" spans="1:9" ht="9">
      <c r="A78" s="105"/>
      <c r="B78" s="105"/>
      <c r="C78" s="105"/>
      <c r="D78" s="105"/>
      <c r="E78" s="105"/>
      <c r="F78" s="105"/>
      <c r="G78" s="105"/>
      <c r="H78" s="137"/>
      <c r="I78" s="105"/>
    </row>
    <row r="79" spans="1:9" ht="9">
      <c r="A79" s="105"/>
      <c r="B79" s="105"/>
      <c r="C79" s="105"/>
      <c r="D79" s="105"/>
      <c r="E79" s="105"/>
      <c r="F79" s="105"/>
      <c r="G79" s="105"/>
      <c r="H79" s="137"/>
      <c r="I79" s="105"/>
    </row>
    <row r="80" spans="1:9" ht="9">
      <c r="A80" s="105"/>
      <c r="B80" s="105"/>
      <c r="C80" s="105"/>
      <c r="D80" s="105"/>
      <c r="E80" s="105"/>
      <c r="F80" s="105"/>
      <c r="G80" s="105"/>
      <c r="H80" s="137"/>
      <c r="I80" s="105"/>
    </row>
    <row r="81" spans="1:9" ht="9">
      <c r="A81" s="105"/>
      <c r="B81" s="105"/>
      <c r="C81" s="105"/>
      <c r="D81" s="105"/>
      <c r="E81" s="105"/>
      <c r="F81" s="105"/>
      <c r="G81" s="105"/>
      <c r="H81" s="137"/>
      <c r="I81" s="105"/>
    </row>
    <row r="82" spans="1:9" ht="9">
      <c r="A82" s="105"/>
      <c r="B82" s="105"/>
      <c r="C82" s="105"/>
      <c r="D82" s="105"/>
      <c r="E82" s="105"/>
      <c r="F82" s="105"/>
      <c r="G82" s="105"/>
      <c r="H82" s="137"/>
      <c r="I82" s="105"/>
    </row>
    <row r="83" spans="1:9" ht="9">
      <c r="A83" s="105"/>
      <c r="B83" s="105"/>
      <c r="C83" s="105"/>
      <c r="D83" s="105"/>
      <c r="E83" s="105"/>
      <c r="F83" s="105"/>
      <c r="G83" s="105"/>
      <c r="H83" s="137"/>
      <c r="I83" s="105"/>
    </row>
    <row r="84" spans="1:9" ht="9">
      <c r="A84" s="105"/>
      <c r="B84" s="105"/>
      <c r="C84" s="105"/>
      <c r="D84" s="105"/>
      <c r="E84" s="105"/>
      <c r="F84" s="105"/>
      <c r="G84" s="105"/>
      <c r="H84" s="137"/>
      <c r="I84" s="105"/>
    </row>
    <row r="85" spans="1:9" ht="9">
      <c r="A85" s="105"/>
      <c r="B85" s="105"/>
      <c r="C85" s="105"/>
      <c r="D85" s="105"/>
      <c r="E85" s="105"/>
      <c r="F85" s="105"/>
      <c r="G85" s="105"/>
      <c r="H85" s="137"/>
      <c r="I85" s="105"/>
    </row>
    <row r="86" spans="1:9" ht="9">
      <c r="A86" s="105"/>
      <c r="B86" s="105"/>
      <c r="C86" s="105"/>
      <c r="D86" s="105"/>
      <c r="E86" s="105"/>
      <c r="F86" s="105"/>
      <c r="G86" s="105"/>
      <c r="H86" s="137"/>
      <c r="I86" s="105"/>
    </row>
    <row r="87" spans="1:9" ht="9">
      <c r="A87" s="105"/>
      <c r="B87" s="105"/>
      <c r="C87" s="105"/>
      <c r="D87" s="105"/>
      <c r="E87" s="105"/>
      <c r="F87" s="105"/>
      <c r="G87" s="105"/>
      <c r="H87" s="137"/>
      <c r="I87" s="105"/>
    </row>
    <row r="88" spans="1:9" ht="9">
      <c r="A88" s="105"/>
      <c r="B88" s="105"/>
      <c r="C88" s="105"/>
      <c r="D88" s="105"/>
      <c r="E88" s="105"/>
      <c r="F88" s="105"/>
      <c r="G88" s="105"/>
      <c r="H88" s="137"/>
      <c r="I88" s="105"/>
    </row>
    <row r="89" spans="1:9" ht="9">
      <c r="A89" s="105"/>
      <c r="B89" s="105"/>
      <c r="C89" s="105"/>
      <c r="D89" s="105"/>
      <c r="E89" s="105"/>
      <c r="F89" s="105"/>
      <c r="G89" s="105"/>
      <c r="H89" s="137"/>
      <c r="I89" s="105"/>
    </row>
    <row r="90" spans="1:9" ht="9">
      <c r="A90" s="105"/>
      <c r="B90" s="105"/>
      <c r="C90" s="105"/>
      <c r="D90" s="105"/>
      <c r="E90" s="105"/>
      <c r="F90" s="105"/>
      <c r="G90" s="105"/>
      <c r="H90" s="137"/>
      <c r="I90" s="105"/>
    </row>
    <row r="91" spans="1:9" ht="9">
      <c r="A91" s="105"/>
      <c r="B91" s="105"/>
      <c r="C91" s="105"/>
      <c r="D91" s="105"/>
      <c r="E91" s="105"/>
      <c r="F91" s="105"/>
      <c r="G91" s="105"/>
      <c r="H91" s="137"/>
      <c r="I91" s="105"/>
    </row>
    <row r="92" spans="1:9" ht="9">
      <c r="A92" s="105"/>
      <c r="B92" s="105"/>
      <c r="C92" s="105"/>
      <c r="D92" s="105"/>
      <c r="E92" s="105"/>
      <c r="F92" s="105"/>
      <c r="G92" s="105"/>
      <c r="H92" s="137"/>
      <c r="I92" s="105"/>
    </row>
    <row r="93" spans="1:9" ht="9">
      <c r="A93" s="105"/>
      <c r="B93" s="105"/>
      <c r="C93" s="105"/>
      <c r="D93" s="105"/>
      <c r="E93" s="105"/>
      <c r="F93" s="105"/>
      <c r="G93" s="105"/>
      <c r="H93" s="137"/>
      <c r="I93" s="105"/>
    </row>
    <row r="94" spans="1:9" ht="9">
      <c r="A94" s="105"/>
      <c r="B94" s="105"/>
      <c r="C94" s="105"/>
      <c r="D94" s="105"/>
      <c r="E94" s="105"/>
      <c r="F94" s="105"/>
      <c r="G94" s="105"/>
      <c r="H94" s="137"/>
      <c r="I94" s="105"/>
    </row>
    <row r="95" spans="1:9" ht="9">
      <c r="A95" s="105"/>
      <c r="B95" s="105"/>
      <c r="C95" s="105"/>
      <c r="D95" s="105"/>
      <c r="E95" s="105"/>
      <c r="F95" s="105"/>
      <c r="G95" s="105"/>
      <c r="H95" s="137"/>
      <c r="I95" s="105"/>
    </row>
    <row r="96" spans="1:9" ht="9">
      <c r="A96" s="105"/>
      <c r="B96" s="105"/>
      <c r="C96" s="105"/>
      <c r="D96" s="105"/>
      <c r="E96" s="105"/>
      <c r="F96" s="105"/>
      <c r="G96" s="105"/>
      <c r="H96" s="137"/>
      <c r="I96" s="105"/>
    </row>
    <row r="97" spans="1:9" ht="9">
      <c r="A97" s="105"/>
      <c r="B97" s="105"/>
      <c r="C97" s="105"/>
      <c r="D97" s="105"/>
      <c r="E97" s="105"/>
      <c r="F97" s="105"/>
      <c r="G97" s="105"/>
      <c r="H97" s="137"/>
      <c r="I97" s="105"/>
    </row>
    <row r="98" spans="1:9" ht="9">
      <c r="A98" s="105"/>
      <c r="B98" s="105"/>
      <c r="C98" s="105"/>
      <c r="D98" s="105"/>
      <c r="E98" s="105"/>
      <c r="F98" s="105"/>
      <c r="G98" s="105"/>
      <c r="H98" s="137"/>
      <c r="I98" s="105"/>
    </row>
    <row r="99" spans="1:9" ht="9">
      <c r="A99" s="105"/>
      <c r="B99" s="105"/>
      <c r="C99" s="105"/>
      <c r="D99" s="105"/>
      <c r="E99" s="105"/>
      <c r="F99" s="105"/>
      <c r="G99" s="105"/>
      <c r="H99" s="137"/>
      <c r="I99" s="105"/>
    </row>
    <row r="100" spans="1:9" ht="9">
      <c r="A100" s="105"/>
      <c r="B100" s="105"/>
      <c r="C100" s="105"/>
      <c r="D100" s="105"/>
      <c r="E100" s="105"/>
      <c r="F100" s="105"/>
      <c r="G100" s="105"/>
      <c r="H100" s="137"/>
      <c r="I100" s="105"/>
    </row>
    <row r="101" spans="1:9" ht="9">
      <c r="A101" s="105"/>
      <c r="B101" s="105"/>
      <c r="C101" s="105"/>
      <c r="D101" s="105"/>
      <c r="E101" s="105"/>
      <c r="F101" s="105"/>
      <c r="G101" s="105"/>
      <c r="H101" s="137"/>
      <c r="I101" s="105"/>
    </row>
    <row r="102" spans="1:9" ht="9">
      <c r="A102" s="105"/>
      <c r="B102" s="105"/>
      <c r="C102" s="105"/>
      <c r="D102" s="105"/>
      <c r="E102" s="105"/>
      <c r="F102" s="105"/>
      <c r="G102" s="105"/>
      <c r="H102" s="137"/>
      <c r="I102" s="105"/>
    </row>
    <row r="103" spans="1:9" ht="9">
      <c r="A103" s="105"/>
      <c r="B103" s="105"/>
      <c r="C103" s="105"/>
      <c r="D103" s="105"/>
      <c r="E103" s="105"/>
      <c r="F103" s="105"/>
      <c r="G103" s="105"/>
      <c r="H103" s="137"/>
      <c r="I103" s="105"/>
    </row>
    <row r="104" spans="1:9" ht="9">
      <c r="A104" s="105"/>
      <c r="B104" s="105"/>
      <c r="C104" s="105"/>
      <c r="D104" s="105"/>
      <c r="E104" s="105"/>
      <c r="F104" s="105"/>
      <c r="G104" s="105"/>
      <c r="H104" s="137"/>
      <c r="I104" s="105"/>
    </row>
    <row r="105" spans="1:9" ht="9">
      <c r="A105" s="105"/>
      <c r="B105" s="105"/>
      <c r="C105" s="105"/>
      <c r="D105" s="105"/>
      <c r="E105" s="105"/>
      <c r="F105" s="105"/>
      <c r="G105" s="105"/>
      <c r="H105" s="137"/>
      <c r="I105" s="105"/>
    </row>
    <row r="106" spans="1:9" ht="9">
      <c r="A106" s="105"/>
      <c r="B106" s="105"/>
      <c r="C106" s="105"/>
      <c r="D106" s="105"/>
      <c r="E106" s="105"/>
      <c r="F106" s="105"/>
      <c r="G106" s="105"/>
      <c r="H106" s="137"/>
      <c r="I106" s="105"/>
    </row>
    <row r="107" spans="1:9" ht="9">
      <c r="A107" s="105"/>
      <c r="B107" s="105"/>
      <c r="C107" s="105"/>
      <c r="D107" s="105"/>
      <c r="E107" s="105"/>
      <c r="F107" s="105"/>
      <c r="G107" s="105"/>
      <c r="H107" s="137"/>
      <c r="I107" s="105"/>
    </row>
    <row r="108" spans="1:9" ht="9">
      <c r="A108" s="105"/>
      <c r="B108" s="105"/>
      <c r="C108" s="105"/>
      <c r="D108" s="105"/>
      <c r="E108" s="105"/>
      <c r="F108" s="105"/>
      <c r="G108" s="105"/>
      <c r="H108" s="137"/>
      <c r="I108" s="105"/>
    </row>
    <row r="109" spans="1:9" ht="9">
      <c r="A109" s="105"/>
      <c r="B109" s="105"/>
      <c r="C109" s="105"/>
      <c r="D109" s="105"/>
      <c r="E109" s="105"/>
      <c r="F109" s="105"/>
      <c r="G109" s="105"/>
      <c r="H109" s="137"/>
      <c r="I109" s="105"/>
    </row>
    <row r="110" spans="1:9" ht="9">
      <c r="A110" s="105"/>
      <c r="B110" s="105"/>
      <c r="C110" s="105"/>
      <c r="D110" s="105"/>
      <c r="E110" s="105"/>
      <c r="F110" s="105"/>
      <c r="G110" s="105"/>
      <c r="H110" s="137"/>
      <c r="I110" s="105"/>
    </row>
    <row r="111" spans="1:9" ht="9">
      <c r="A111" s="105"/>
      <c r="B111" s="105"/>
      <c r="C111" s="105"/>
      <c r="D111" s="105"/>
      <c r="E111" s="105"/>
      <c r="F111" s="105"/>
      <c r="G111" s="105"/>
      <c r="H111" s="137"/>
      <c r="I111" s="105"/>
    </row>
    <row r="112" spans="1:9" ht="9">
      <c r="A112" s="105"/>
      <c r="B112" s="105"/>
      <c r="C112" s="105"/>
      <c r="D112" s="105"/>
      <c r="E112" s="105"/>
      <c r="F112" s="105"/>
      <c r="G112" s="105"/>
      <c r="H112" s="137"/>
      <c r="I112" s="105"/>
    </row>
    <row r="113" spans="1:9" ht="9">
      <c r="A113" s="105"/>
      <c r="B113" s="105"/>
      <c r="C113" s="105"/>
      <c r="D113" s="105"/>
      <c r="E113" s="105"/>
      <c r="F113" s="105"/>
      <c r="G113" s="105"/>
      <c r="H113" s="137"/>
      <c r="I113" s="105"/>
    </row>
    <row r="114" spans="1:9" ht="9">
      <c r="A114" s="105"/>
      <c r="B114" s="105"/>
      <c r="C114" s="105"/>
      <c r="D114" s="105"/>
      <c r="E114" s="105"/>
      <c r="F114" s="105"/>
      <c r="G114" s="105"/>
      <c r="H114" s="137"/>
      <c r="I114" s="105"/>
    </row>
    <row r="115" spans="1:9" ht="9">
      <c r="A115" s="105"/>
      <c r="B115" s="105"/>
      <c r="C115" s="105"/>
      <c r="D115" s="105"/>
      <c r="E115" s="105"/>
      <c r="F115" s="105"/>
      <c r="G115" s="105"/>
      <c r="H115" s="137"/>
      <c r="I115" s="105"/>
    </row>
    <row r="116" spans="1:9" ht="9">
      <c r="A116" s="105"/>
      <c r="B116" s="105"/>
      <c r="C116" s="105"/>
      <c r="D116" s="105"/>
      <c r="E116" s="105"/>
      <c r="F116" s="105"/>
      <c r="G116" s="105"/>
      <c r="H116" s="137"/>
      <c r="I116" s="105"/>
    </row>
    <row r="117" spans="1:9" ht="9">
      <c r="A117" s="105"/>
      <c r="B117" s="105"/>
      <c r="C117" s="105"/>
      <c r="D117" s="105"/>
      <c r="E117" s="105"/>
      <c r="F117" s="105"/>
      <c r="G117" s="105"/>
      <c r="H117" s="137"/>
      <c r="I117" s="105"/>
    </row>
    <row r="118" spans="1:9" ht="9">
      <c r="A118" s="105"/>
      <c r="B118" s="105"/>
      <c r="C118" s="105"/>
      <c r="D118" s="105"/>
      <c r="E118" s="105"/>
      <c r="F118" s="105"/>
      <c r="G118" s="105"/>
      <c r="H118" s="137"/>
      <c r="I118" s="105"/>
    </row>
    <row r="119" spans="1:9" ht="9">
      <c r="A119" s="105"/>
      <c r="B119" s="105"/>
      <c r="C119" s="105"/>
      <c r="D119" s="105"/>
      <c r="E119" s="105"/>
      <c r="F119" s="105"/>
      <c r="G119" s="105"/>
      <c r="H119" s="137"/>
      <c r="I119" s="105"/>
    </row>
    <row r="120" spans="1:9" ht="9">
      <c r="A120" s="105"/>
      <c r="B120" s="105"/>
      <c r="C120" s="105"/>
      <c r="D120" s="105"/>
      <c r="E120" s="105"/>
      <c r="F120" s="105"/>
      <c r="G120" s="105"/>
      <c r="H120" s="137"/>
      <c r="I120" s="105"/>
    </row>
    <row r="121" spans="1:9" ht="9">
      <c r="A121" s="105"/>
      <c r="B121" s="105"/>
      <c r="C121" s="105"/>
      <c r="D121" s="105"/>
      <c r="E121" s="105"/>
      <c r="F121" s="105"/>
      <c r="G121" s="105"/>
      <c r="H121" s="137"/>
      <c r="I121" s="105"/>
    </row>
    <row r="122" spans="1:9" ht="9">
      <c r="A122" s="105"/>
      <c r="B122" s="105"/>
      <c r="C122" s="105"/>
      <c r="D122" s="105"/>
      <c r="E122" s="105"/>
      <c r="F122" s="105"/>
      <c r="G122" s="105"/>
      <c r="H122" s="137"/>
      <c r="I122" s="105"/>
    </row>
    <row r="123" spans="1:9" ht="9">
      <c r="A123" s="105"/>
      <c r="B123" s="105"/>
      <c r="C123" s="105"/>
      <c r="D123" s="105"/>
      <c r="E123" s="105"/>
      <c r="F123" s="105"/>
      <c r="G123" s="105"/>
      <c r="H123" s="137"/>
      <c r="I123" s="105"/>
    </row>
    <row r="124" spans="1:9" ht="9">
      <c r="A124" s="105"/>
      <c r="B124" s="105"/>
      <c r="C124" s="105"/>
      <c r="D124" s="105"/>
      <c r="E124" s="105"/>
      <c r="F124" s="105"/>
      <c r="G124" s="105"/>
      <c r="H124" s="137"/>
      <c r="I124" s="105"/>
    </row>
    <row r="125" spans="1:9" ht="9">
      <c r="A125" s="105"/>
      <c r="B125" s="105"/>
      <c r="C125" s="105"/>
      <c r="D125" s="105"/>
      <c r="E125" s="105"/>
      <c r="F125" s="105"/>
      <c r="G125" s="105"/>
      <c r="H125" s="137"/>
      <c r="I125" s="105"/>
    </row>
    <row r="126" spans="1:9" ht="9">
      <c r="A126" s="105"/>
      <c r="B126" s="105"/>
      <c r="C126" s="105"/>
      <c r="D126" s="105"/>
      <c r="E126" s="105"/>
      <c r="F126" s="105"/>
      <c r="G126" s="105"/>
      <c r="H126" s="137"/>
      <c r="I126" s="105"/>
    </row>
    <row r="127" spans="1:9" ht="9">
      <c r="A127" s="105"/>
      <c r="B127" s="105"/>
      <c r="C127" s="105"/>
      <c r="D127" s="105"/>
      <c r="E127" s="105"/>
      <c r="F127" s="105"/>
      <c r="G127" s="105"/>
      <c r="H127" s="137"/>
      <c r="I127" s="105"/>
    </row>
    <row r="128" spans="1:9" ht="9">
      <c r="A128" s="105"/>
      <c r="B128" s="105"/>
      <c r="C128" s="105"/>
      <c r="D128" s="105"/>
      <c r="E128" s="105"/>
      <c r="F128" s="105"/>
      <c r="G128" s="105"/>
      <c r="H128" s="137"/>
      <c r="I128" s="105"/>
    </row>
    <row r="129" spans="1:9" ht="9">
      <c r="A129" s="105"/>
      <c r="B129" s="105"/>
      <c r="C129" s="105"/>
      <c r="D129" s="105"/>
      <c r="E129" s="105"/>
      <c r="F129" s="105"/>
      <c r="G129" s="105"/>
      <c r="H129" s="137"/>
      <c r="I129" s="105"/>
    </row>
    <row r="130" spans="1:9" ht="9">
      <c r="A130" s="105"/>
      <c r="B130" s="105"/>
      <c r="C130" s="105"/>
      <c r="D130" s="105"/>
      <c r="E130" s="105"/>
      <c r="F130" s="105"/>
      <c r="G130" s="105"/>
      <c r="H130" s="137"/>
      <c r="I130" s="105"/>
    </row>
    <row r="131" spans="1:9" ht="9">
      <c r="A131" s="105"/>
      <c r="B131" s="105"/>
      <c r="C131" s="105"/>
      <c r="D131" s="105"/>
      <c r="E131" s="105"/>
      <c r="F131" s="105"/>
      <c r="G131" s="105"/>
      <c r="H131" s="137"/>
      <c r="I131" s="105"/>
    </row>
    <row r="132" spans="1:9" ht="9">
      <c r="A132" s="105"/>
      <c r="B132" s="105"/>
      <c r="C132" s="105"/>
      <c r="D132" s="105"/>
      <c r="E132" s="105"/>
      <c r="F132" s="105"/>
      <c r="G132" s="105"/>
      <c r="H132" s="137"/>
      <c r="I132" s="105"/>
    </row>
    <row r="133" spans="1:9" ht="9">
      <c r="A133" s="105"/>
      <c r="B133" s="105"/>
      <c r="C133" s="105"/>
      <c r="D133" s="105"/>
      <c r="E133" s="105"/>
      <c r="F133" s="105"/>
      <c r="G133" s="105"/>
      <c r="H133" s="137"/>
      <c r="I133" s="105"/>
    </row>
    <row r="134" spans="1:9" ht="9">
      <c r="A134" s="105"/>
      <c r="B134" s="105"/>
      <c r="C134" s="105"/>
      <c r="D134" s="105"/>
      <c r="E134" s="105"/>
      <c r="F134" s="105"/>
      <c r="G134" s="105"/>
      <c r="H134" s="137"/>
      <c r="I134" s="105"/>
    </row>
    <row r="135" spans="1:9" ht="9">
      <c r="A135" s="105"/>
      <c r="B135" s="105"/>
      <c r="C135" s="105"/>
      <c r="D135" s="105"/>
      <c r="E135" s="105"/>
      <c r="F135" s="105"/>
      <c r="G135" s="105"/>
      <c r="H135" s="137"/>
      <c r="I135" s="105"/>
    </row>
    <row r="136" spans="1:9" ht="9">
      <c r="A136" s="105"/>
      <c r="B136" s="105"/>
      <c r="C136" s="105"/>
      <c r="D136" s="105"/>
      <c r="E136" s="105"/>
      <c r="F136" s="105"/>
      <c r="G136" s="105"/>
      <c r="H136" s="137"/>
      <c r="I136" s="105"/>
    </row>
    <row r="137" spans="1:9" ht="9">
      <c r="A137" s="105"/>
      <c r="B137" s="105"/>
      <c r="C137" s="105"/>
      <c r="D137" s="105"/>
      <c r="E137" s="105"/>
      <c r="F137" s="105"/>
      <c r="G137" s="105"/>
      <c r="H137" s="137"/>
      <c r="I137" s="105"/>
    </row>
    <row r="138" spans="1:9" ht="9">
      <c r="A138" s="105"/>
      <c r="B138" s="105"/>
      <c r="C138" s="105"/>
      <c r="D138" s="105"/>
      <c r="E138" s="105"/>
      <c r="F138" s="105"/>
      <c r="G138" s="105"/>
      <c r="H138" s="137"/>
      <c r="I138" s="105"/>
    </row>
    <row r="139" spans="1:9" ht="9">
      <c r="A139" s="105"/>
      <c r="B139" s="105"/>
      <c r="C139" s="105"/>
      <c r="D139" s="105"/>
      <c r="E139" s="105"/>
      <c r="F139" s="105"/>
      <c r="G139" s="105"/>
      <c r="H139" s="137"/>
      <c r="I139" s="105"/>
    </row>
    <row r="140" spans="1:9" ht="9">
      <c r="A140" s="105"/>
      <c r="B140" s="105"/>
      <c r="C140" s="105"/>
      <c r="D140" s="105"/>
      <c r="E140" s="105"/>
      <c r="F140" s="105"/>
      <c r="G140" s="105"/>
      <c r="H140" s="137"/>
      <c r="I140" s="105"/>
    </row>
    <row r="141" spans="1:9" ht="9">
      <c r="A141" s="105"/>
      <c r="B141" s="105"/>
      <c r="C141" s="105"/>
      <c r="D141" s="105"/>
      <c r="E141" s="105"/>
      <c r="F141" s="105"/>
      <c r="G141" s="105"/>
      <c r="H141" s="137"/>
      <c r="I141" s="105"/>
    </row>
    <row r="142" spans="1:9" ht="9">
      <c r="A142" s="105"/>
      <c r="B142" s="105"/>
      <c r="C142" s="105"/>
      <c r="D142" s="105"/>
      <c r="E142" s="105"/>
      <c r="F142" s="105"/>
      <c r="G142" s="105"/>
      <c r="H142" s="137"/>
      <c r="I142" s="105"/>
    </row>
    <row r="143" spans="1:9" ht="9">
      <c r="A143" s="105"/>
      <c r="B143" s="105"/>
      <c r="C143" s="105"/>
      <c r="D143" s="105"/>
      <c r="E143" s="105"/>
      <c r="F143" s="105"/>
      <c r="G143" s="105"/>
      <c r="H143" s="137"/>
      <c r="I143" s="105"/>
    </row>
    <row r="144" spans="1:9" ht="9">
      <c r="A144" s="105"/>
      <c r="B144" s="105"/>
      <c r="C144" s="105"/>
      <c r="D144" s="105"/>
      <c r="E144" s="105"/>
      <c r="F144" s="105"/>
      <c r="G144" s="105"/>
      <c r="H144" s="137"/>
      <c r="I144" s="105"/>
    </row>
    <row r="145" spans="1:9" ht="9">
      <c r="A145" s="105"/>
      <c r="B145" s="105"/>
      <c r="C145" s="105"/>
      <c r="D145" s="105"/>
      <c r="E145" s="105"/>
      <c r="F145" s="105"/>
      <c r="G145" s="105"/>
      <c r="H145" s="137"/>
      <c r="I145" s="105"/>
    </row>
    <row r="146" spans="1:9" ht="9">
      <c r="A146" s="105"/>
      <c r="B146" s="105"/>
      <c r="C146" s="105"/>
      <c r="D146" s="105"/>
      <c r="E146" s="105"/>
      <c r="F146" s="105"/>
      <c r="G146" s="105"/>
      <c r="H146" s="137"/>
      <c r="I146" s="105"/>
    </row>
    <row r="147" spans="1:9" ht="9">
      <c r="A147" s="105"/>
      <c r="B147" s="105"/>
      <c r="C147" s="105"/>
      <c r="D147" s="105"/>
      <c r="E147" s="105"/>
      <c r="F147" s="105"/>
      <c r="G147" s="105"/>
      <c r="H147" s="137"/>
      <c r="I147" s="105"/>
    </row>
    <row r="148" spans="1:9" ht="9">
      <c r="A148" s="105"/>
      <c r="B148" s="105"/>
      <c r="C148" s="105"/>
      <c r="D148" s="105"/>
      <c r="E148" s="105"/>
      <c r="F148" s="105"/>
      <c r="G148" s="105"/>
      <c r="H148" s="137"/>
      <c r="I148" s="105"/>
    </row>
    <row r="149" spans="1:9" ht="9">
      <c r="A149" s="105"/>
      <c r="B149" s="105"/>
      <c r="C149" s="105"/>
      <c r="D149" s="105"/>
      <c r="E149" s="105"/>
      <c r="F149" s="105"/>
      <c r="G149" s="105"/>
      <c r="H149" s="137"/>
      <c r="I149" s="105"/>
    </row>
    <row r="150" spans="1:9" ht="9">
      <c r="A150" s="105"/>
      <c r="B150" s="105"/>
      <c r="C150" s="105"/>
      <c r="D150" s="105"/>
      <c r="E150" s="105"/>
      <c r="F150" s="105"/>
      <c r="G150" s="105"/>
      <c r="H150" s="137"/>
      <c r="I150" s="105"/>
    </row>
    <row r="151" spans="1:9" ht="9">
      <c r="A151" s="105"/>
      <c r="B151" s="105"/>
      <c r="C151" s="105"/>
      <c r="D151" s="105"/>
      <c r="E151" s="105"/>
      <c r="F151" s="105"/>
      <c r="G151" s="105"/>
      <c r="H151" s="137"/>
      <c r="I151" s="105"/>
    </row>
    <row r="152" spans="1:9" ht="9">
      <c r="A152" s="105"/>
      <c r="B152" s="105"/>
      <c r="C152" s="105"/>
      <c r="D152" s="105"/>
      <c r="E152" s="105"/>
      <c r="F152" s="105"/>
      <c r="G152" s="105"/>
      <c r="H152" s="137"/>
      <c r="I152" s="105"/>
    </row>
    <row r="153" spans="1:9" ht="9">
      <c r="A153" s="105"/>
      <c r="B153" s="105"/>
      <c r="C153" s="105"/>
      <c r="D153" s="105"/>
      <c r="E153" s="105"/>
      <c r="F153" s="105"/>
      <c r="G153" s="105"/>
      <c r="H153" s="137"/>
      <c r="I153" s="105"/>
    </row>
    <row r="154" spans="1:9" ht="9">
      <c r="A154" s="105"/>
      <c r="B154" s="105"/>
      <c r="C154" s="105"/>
      <c r="D154" s="105"/>
      <c r="E154" s="105"/>
      <c r="F154" s="105"/>
      <c r="G154" s="105"/>
      <c r="H154" s="137"/>
      <c r="I154" s="105"/>
    </row>
    <row r="155" spans="1:9" ht="9">
      <c r="A155" s="105"/>
      <c r="B155" s="105"/>
      <c r="C155" s="105"/>
      <c r="D155" s="105"/>
      <c r="E155" s="105"/>
      <c r="F155" s="105"/>
      <c r="G155" s="105"/>
      <c r="H155" s="137"/>
      <c r="I155" s="105"/>
    </row>
    <row r="156" spans="1:9" ht="9">
      <c r="A156" s="105"/>
      <c r="B156" s="105"/>
      <c r="C156" s="105"/>
      <c r="D156" s="105"/>
      <c r="E156" s="105"/>
      <c r="F156" s="105"/>
      <c r="G156" s="105"/>
      <c r="H156" s="137"/>
      <c r="I156" s="105"/>
    </row>
    <row r="157" spans="1:9" ht="9">
      <c r="A157" s="105"/>
      <c r="B157" s="105"/>
      <c r="C157" s="105"/>
      <c r="D157" s="105"/>
      <c r="E157" s="105"/>
      <c r="F157" s="105"/>
      <c r="G157" s="105"/>
      <c r="H157" s="137"/>
      <c r="I157" s="105"/>
    </row>
    <row r="158" spans="1:9" ht="9">
      <c r="A158" s="105"/>
      <c r="B158" s="105"/>
      <c r="C158" s="105"/>
      <c r="D158" s="105"/>
      <c r="E158" s="105"/>
      <c r="F158" s="105"/>
      <c r="G158" s="105"/>
      <c r="H158" s="137"/>
      <c r="I158" s="105"/>
    </row>
    <row r="159" spans="1:9" ht="9">
      <c r="A159" s="105"/>
      <c r="B159" s="105"/>
      <c r="C159" s="105"/>
      <c r="D159" s="105"/>
      <c r="E159" s="105"/>
      <c r="F159" s="105"/>
      <c r="G159" s="105"/>
      <c r="H159" s="137"/>
      <c r="I159" s="105"/>
    </row>
    <row r="160" spans="1:9" ht="9">
      <c r="A160" s="105"/>
      <c r="B160" s="105"/>
      <c r="C160" s="105"/>
      <c r="D160" s="105"/>
      <c r="E160" s="105"/>
      <c r="F160" s="105"/>
      <c r="G160" s="105"/>
      <c r="H160" s="137"/>
      <c r="I160" s="105"/>
    </row>
    <row r="161" spans="1:9" ht="9">
      <c r="A161" s="105"/>
      <c r="B161" s="105"/>
      <c r="C161" s="105"/>
      <c r="D161" s="105"/>
      <c r="E161" s="105"/>
      <c r="F161" s="105"/>
      <c r="G161" s="105"/>
      <c r="H161" s="137"/>
      <c r="I161" s="105"/>
    </row>
    <row r="162" spans="1:9" ht="9">
      <c r="A162" s="105"/>
      <c r="B162" s="105"/>
      <c r="C162" s="105"/>
      <c r="D162" s="105"/>
      <c r="E162" s="105"/>
      <c r="F162" s="105"/>
      <c r="G162" s="105"/>
      <c r="H162" s="137"/>
      <c r="I162" s="105"/>
    </row>
    <row r="163" spans="1:9" ht="9">
      <c r="A163" s="105"/>
      <c r="B163" s="105"/>
      <c r="C163" s="105"/>
      <c r="D163" s="105"/>
      <c r="E163" s="105"/>
      <c r="F163" s="105"/>
      <c r="G163" s="105"/>
      <c r="H163" s="137"/>
      <c r="I163" s="105"/>
    </row>
    <row r="164" spans="1:9" ht="9">
      <c r="A164" s="105"/>
      <c r="B164" s="105"/>
      <c r="C164" s="105"/>
      <c r="D164" s="105"/>
      <c r="E164" s="105"/>
      <c r="F164" s="105"/>
      <c r="G164" s="105"/>
      <c r="H164" s="137"/>
      <c r="I164" s="105"/>
    </row>
    <row r="165" spans="1:9" ht="9">
      <c r="A165" s="105"/>
      <c r="B165" s="105"/>
      <c r="C165" s="105"/>
      <c r="D165" s="105"/>
      <c r="E165" s="105"/>
      <c r="F165" s="105"/>
      <c r="G165" s="105"/>
      <c r="H165" s="137"/>
      <c r="I165" s="105"/>
    </row>
    <row r="166" spans="1:9" ht="9">
      <c r="A166" s="105"/>
      <c r="B166" s="105"/>
      <c r="C166" s="105"/>
      <c r="D166" s="105"/>
      <c r="E166" s="105"/>
      <c r="F166" s="105"/>
      <c r="G166" s="105"/>
      <c r="H166" s="137"/>
      <c r="I166" s="105"/>
    </row>
    <row r="167" spans="1:9" ht="9">
      <c r="A167" s="105"/>
      <c r="B167" s="105"/>
      <c r="C167" s="105"/>
      <c r="D167" s="105"/>
      <c r="E167" s="105"/>
      <c r="F167" s="105"/>
      <c r="G167" s="105"/>
      <c r="H167" s="137"/>
      <c r="I167" s="105"/>
    </row>
    <row r="168" spans="1:9" ht="9">
      <c r="A168" s="105"/>
      <c r="B168" s="105"/>
      <c r="C168" s="105"/>
      <c r="D168" s="105"/>
      <c r="E168" s="105"/>
      <c r="F168" s="105"/>
      <c r="G168" s="105"/>
      <c r="H168" s="137"/>
      <c r="I168" s="105"/>
    </row>
  </sheetData>
  <printOptions/>
  <pageMargins left="0.24" right="0.45" top="0.6" bottom="0.47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T239"/>
  <sheetViews>
    <sheetView workbookViewId="0" topLeftCell="A1">
      <selection activeCell="A1" sqref="A1"/>
    </sheetView>
  </sheetViews>
  <sheetFormatPr defaultColWidth="11.421875" defaultRowHeight="12.75"/>
  <cols>
    <col min="1" max="2" width="9.140625" style="0" customWidth="1"/>
    <col min="3" max="3" width="12.57421875" style="0" bestFit="1" customWidth="1"/>
    <col min="4" max="16384" width="9.140625" style="0" customWidth="1"/>
  </cols>
  <sheetData>
    <row r="3" spans="3:19" ht="12.75">
      <c r="C3" t="s">
        <v>9</v>
      </c>
      <c r="D3" t="s">
        <v>44</v>
      </c>
      <c r="F3" t="s">
        <v>42</v>
      </c>
      <c r="H3" t="s">
        <v>45</v>
      </c>
      <c r="J3" t="s">
        <v>43</v>
      </c>
      <c r="L3" t="s">
        <v>46</v>
      </c>
      <c r="N3" t="s">
        <v>48</v>
      </c>
      <c r="P3" t="s">
        <v>141</v>
      </c>
      <c r="Q3" t="s">
        <v>143</v>
      </c>
      <c r="R3" t="s">
        <v>142</v>
      </c>
      <c r="S3" t="s">
        <v>47</v>
      </c>
    </row>
    <row r="4" spans="1:20" ht="12.75">
      <c r="A4" t="s">
        <v>144</v>
      </c>
      <c r="B4" t="s">
        <v>145</v>
      </c>
      <c r="C4" t="s">
        <v>9</v>
      </c>
      <c r="D4" t="s">
        <v>146</v>
      </c>
      <c r="E4" t="s">
        <v>147</v>
      </c>
      <c r="F4" t="s">
        <v>148</v>
      </c>
      <c r="G4" t="s">
        <v>149</v>
      </c>
      <c r="H4" t="s">
        <v>150</v>
      </c>
      <c r="I4" t="s">
        <v>151</v>
      </c>
      <c r="J4" t="s">
        <v>152</v>
      </c>
      <c r="K4" t="s">
        <v>153</v>
      </c>
      <c r="L4" t="s">
        <v>154</v>
      </c>
      <c r="M4" t="s">
        <v>155</v>
      </c>
      <c r="N4" t="s">
        <v>156</v>
      </c>
      <c r="O4" t="s">
        <v>157</v>
      </c>
      <c r="P4" t="s">
        <v>158</v>
      </c>
      <c r="Q4" t="s">
        <v>159</v>
      </c>
      <c r="R4" t="s">
        <v>160</v>
      </c>
      <c r="S4" t="s">
        <v>161</v>
      </c>
      <c r="T4" t="s">
        <v>162</v>
      </c>
    </row>
    <row r="5" ht="12.75">
      <c r="A5" t="s">
        <v>3</v>
      </c>
    </row>
    <row r="6" spans="1:20" ht="12.75">
      <c r="A6" t="s">
        <v>10</v>
      </c>
      <c r="B6" t="s">
        <v>11</v>
      </c>
      <c r="C6">
        <v>8.35</v>
      </c>
      <c r="D6">
        <v>2</v>
      </c>
      <c r="E6">
        <v>8.35</v>
      </c>
      <c r="F6">
        <v>0</v>
      </c>
      <c r="G6">
        <v>0</v>
      </c>
      <c r="N6">
        <v>0</v>
      </c>
      <c r="O6">
        <v>0</v>
      </c>
      <c r="P6">
        <v>2</v>
      </c>
      <c r="Q6">
        <v>8.35</v>
      </c>
      <c r="R6">
        <v>8.35</v>
      </c>
      <c r="S6">
        <v>2</v>
      </c>
      <c r="T6">
        <v>8.35</v>
      </c>
    </row>
    <row r="7" spans="1:20" ht="12.75">
      <c r="A7" t="s">
        <v>12</v>
      </c>
      <c r="B7" t="s">
        <v>13</v>
      </c>
      <c r="C7">
        <v>2611113.52</v>
      </c>
      <c r="D7">
        <v>1055</v>
      </c>
      <c r="E7">
        <v>2611113.52</v>
      </c>
      <c r="F7">
        <v>0</v>
      </c>
      <c r="G7">
        <v>0</v>
      </c>
      <c r="N7">
        <v>0</v>
      </c>
      <c r="O7">
        <v>0</v>
      </c>
      <c r="P7">
        <v>1055</v>
      </c>
      <c r="Q7">
        <v>2611113.52</v>
      </c>
      <c r="R7">
        <v>2611113.52</v>
      </c>
      <c r="S7">
        <v>1055</v>
      </c>
      <c r="T7">
        <v>2611113.52</v>
      </c>
    </row>
    <row r="8" spans="1:20" ht="12.75">
      <c r="A8" t="s">
        <v>14</v>
      </c>
      <c r="B8" t="s">
        <v>15</v>
      </c>
      <c r="C8">
        <v>12238660.849999996</v>
      </c>
      <c r="D8">
        <v>995</v>
      </c>
      <c r="E8">
        <v>12238660.850000001</v>
      </c>
      <c r="F8">
        <v>450</v>
      </c>
      <c r="G8">
        <v>9452955.859999998</v>
      </c>
      <c r="H8">
        <v>101</v>
      </c>
      <c r="I8">
        <v>1774562.13</v>
      </c>
      <c r="J8">
        <v>41</v>
      </c>
      <c r="K8">
        <v>680486.06392</v>
      </c>
      <c r="L8">
        <v>1</v>
      </c>
      <c r="M8">
        <v>603465.63</v>
      </c>
      <c r="N8">
        <v>307</v>
      </c>
      <c r="O8">
        <v>6394442.036079997</v>
      </c>
      <c r="P8">
        <v>688</v>
      </c>
      <c r="Q8">
        <v>5844218.813920004</v>
      </c>
      <c r="R8">
        <v>5844218.813919999</v>
      </c>
      <c r="S8">
        <v>995</v>
      </c>
      <c r="T8">
        <v>12238660.849999996</v>
      </c>
    </row>
    <row r="9" spans="1:20" ht="12.75">
      <c r="A9" t="s">
        <v>16</v>
      </c>
      <c r="B9" t="s">
        <v>17</v>
      </c>
      <c r="C9">
        <v>449547.44</v>
      </c>
      <c r="D9">
        <v>17</v>
      </c>
      <c r="E9">
        <v>449547.44</v>
      </c>
      <c r="F9">
        <v>17</v>
      </c>
      <c r="G9">
        <v>449547.44</v>
      </c>
      <c r="H9">
        <v>1</v>
      </c>
      <c r="I9">
        <v>34071.61</v>
      </c>
      <c r="N9">
        <v>16</v>
      </c>
      <c r="O9">
        <v>415475.83</v>
      </c>
      <c r="P9">
        <v>1</v>
      </c>
      <c r="Q9">
        <v>34071.61</v>
      </c>
      <c r="R9">
        <v>34071.61</v>
      </c>
      <c r="S9">
        <v>17</v>
      </c>
      <c r="T9">
        <v>449547.44</v>
      </c>
    </row>
    <row r="10" spans="1:20" ht="12.75">
      <c r="A10" t="s">
        <v>18</v>
      </c>
      <c r="B10" t="s">
        <v>19</v>
      </c>
      <c r="C10">
        <v>242005.68</v>
      </c>
      <c r="D10">
        <v>7</v>
      </c>
      <c r="E10">
        <v>242005.68</v>
      </c>
      <c r="F10">
        <v>6</v>
      </c>
      <c r="G10">
        <v>241085.68</v>
      </c>
      <c r="J10">
        <v>1</v>
      </c>
      <c r="K10">
        <v>480</v>
      </c>
      <c r="N10">
        <v>5</v>
      </c>
      <c r="O10">
        <v>240605.68</v>
      </c>
      <c r="P10">
        <v>2</v>
      </c>
      <c r="Q10">
        <v>1400</v>
      </c>
      <c r="R10">
        <v>1400</v>
      </c>
      <c r="S10">
        <v>7</v>
      </c>
      <c r="T10">
        <v>242005.68</v>
      </c>
    </row>
    <row r="11" spans="1:20" ht="12.75">
      <c r="A11" t="s">
        <v>20</v>
      </c>
      <c r="B11" t="s">
        <v>21</v>
      </c>
      <c r="C11">
        <v>7187.19</v>
      </c>
      <c r="F11">
        <v>0</v>
      </c>
      <c r="G11">
        <v>0</v>
      </c>
      <c r="N11">
        <v>0</v>
      </c>
      <c r="O11">
        <v>0</v>
      </c>
      <c r="P11">
        <v>0</v>
      </c>
      <c r="Q11">
        <v>0</v>
      </c>
      <c r="R11">
        <v>7187.19</v>
      </c>
      <c r="S11">
        <v>0</v>
      </c>
      <c r="T11">
        <v>7187.19</v>
      </c>
    </row>
    <row r="12" spans="2:20" ht="12.75">
      <c r="B12" t="s">
        <v>22</v>
      </c>
      <c r="C12">
        <v>50108.97</v>
      </c>
      <c r="D12">
        <v>2</v>
      </c>
      <c r="E12">
        <v>57296.16</v>
      </c>
      <c r="F12">
        <v>2</v>
      </c>
      <c r="G12">
        <v>57296.16</v>
      </c>
      <c r="N12">
        <v>2</v>
      </c>
      <c r="O12">
        <v>57296.16</v>
      </c>
      <c r="P12">
        <v>0</v>
      </c>
      <c r="Q12">
        <v>0</v>
      </c>
      <c r="R12">
        <v>-7187.19</v>
      </c>
      <c r="S12">
        <v>2</v>
      </c>
      <c r="T12">
        <v>50108.97</v>
      </c>
    </row>
    <row r="13" spans="1:20" ht="12.75">
      <c r="A13" t="s">
        <v>23</v>
      </c>
      <c r="B13" t="s">
        <v>24</v>
      </c>
      <c r="C13">
        <v>2482474.07</v>
      </c>
      <c r="D13">
        <v>12</v>
      </c>
      <c r="E13">
        <v>2395295.25</v>
      </c>
      <c r="F13">
        <v>4</v>
      </c>
      <c r="G13">
        <v>2308750</v>
      </c>
      <c r="H13">
        <v>1</v>
      </c>
      <c r="I13">
        <v>848000</v>
      </c>
      <c r="J13">
        <v>2</v>
      </c>
      <c r="K13">
        <v>1410750</v>
      </c>
      <c r="N13">
        <v>1</v>
      </c>
      <c r="O13">
        <v>50000</v>
      </c>
      <c r="P13">
        <v>11</v>
      </c>
      <c r="Q13">
        <v>2345295.25</v>
      </c>
      <c r="R13">
        <v>2432474.07</v>
      </c>
      <c r="S13">
        <v>12</v>
      </c>
      <c r="T13">
        <v>2482474.07</v>
      </c>
    </row>
    <row r="14" spans="1:20" ht="12.75">
      <c r="A14" t="s">
        <v>25</v>
      </c>
      <c r="B14" t="s">
        <v>26</v>
      </c>
      <c r="C14">
        <v>40989.84</v>
      </c>
      <c r="F14">
        <v>0</v>
      </c>
      <c r="G14">
        <v>0</v>
      </c>
      <c r="N14">
        <v>0</v>
      </c>
      <c r="O14">
        <v>0</v>
      </c>
      <c r="P14">
        <v>0</v>
      </c>
      <c r="Q14">
        <v>0</v>
      </c>
      <c r="R14">
        <v>40989.84</v>
      </c>
      <c r="S14">
        <v>0</v>
      </c>
      <c r="T14">
        <v>40989.84</v>
      </c>
    </row>
    <row r="15" spans="2:20" ht="12.75">
      <c r="B15" t="s">
        <v>27</v>
      </c>
      <c r="C15">
        <v>14095.26</v>
      </c>
      <c r="D15">
        <v>22</v>
      </c>
      <c r="E15">
        <v>55085.1</v>
      </c>
      <c r="F15">
        <v>13</v>
      </c>
      <c r="G15">
        <v>52965.45</v>
      </c>
      <c r="J15">
        <v>11</v>
      </c>
      <c r="K15">
        <v>42789.84</v>
      </c>
      <c r="N15">
        <v>2</v>
      </c>
      <c r="O15">
        <v>10175.61</v>
      </c>
      <c r="P15">
        <v>20</v>
      </c>
      <c r="Q15">
        <v>44909.49</v>
      </c>
      <c r="R15">
        <v>3919.65</v>
      </c>
      <c r="S15">
        <v>22</v>
      </c>
      <c r="T15">
        <v>14095.26</v>
      </c>
    </row>
    <row r="16" spans="1:20" ht="12.75">
      <c r="A16" t="s">
        <v>28</v>
      </c>
      <c r="B16" t="s">
        <v>29</v>
      </c>
      <c r="C16">
        <v>4622.5</v>
      </c>
      <c r="D16">
        <v>5</v>
      </c>
      <c r="E16">
        <v>4622.5</v>
      </c>
      <c r="F16">
        <v>0</v>
      </c>
      <c r="G16">
        <v>0</v>
      </c>
      <c r="N16">
        <v>0</v>
      </c>
      <c r="O16">
        <v>0</v>
      </c>
      <c r="P16">
        <v>5</v>
      </c>
      <c r="Q16">
        <v>4622.5</v>
      </c>
      <c r="R16">
        <v>4622.5</v>
      </c>
      <c r="S16">
        <v>5</v>
      </c>
      <c r="T16">
        <v>4622.5</v>
      </c>
    </row>
    <row r="17" spans="1:20" ht="12.75">
      <c r="A17" t="s">
        <v>30</v>
      </c>
      <c r="B17" t="s">
        <v>31</v>
      </c>
      <c r="C17">
        <v>4742897.53</v>
      </c>
      <c r="D17">
        <v>97</v>
      </c>
      <c r="E17">
        <v>4742897.53</v>
      </c>
      <c r="F17">
        <v>75</v>
      </c>
      <c r="G17">
        <v>4491394.58</v>
      </c>
      <c r="H17">
        <v>10</v>
      </c>
      <c r="I17">
        <v>530457.49</v>
      </c>
      <c r="N17">
        <v>65</v>
      </c>
      <c r="O17">
        <v>3960937.09</v>
      </c>
      <c r="P17">
        <v>32</v>
      </c>
      <c r="Q17">
        <v>781960.44</v>
      </c>
      <c r="R17">
        <v>781960.44</v>
      </c>
      <c r="S17">
        <v>97</v>
      </c>
      <c r="T17">
        <v>4742897.53</v>
      </c>
    </row>
    <row r="18" spans="1:20" ht="12.75">
      <c r="A18" t="s">
        <v>32</v>
      </c>
      <c r="B18" t="s">
        <v>33</v>
      </c>
      <c r="C18">
        <v>88147.56</v>
      </c>
      <c r="D18">
        <v>7</v>
      </c>
      <c r="E18">
        <v>88147.56</v>
      </c>
      <c r="F18">
        <v>0</v>
      </c>
      <c r="G18">
        <v>0</v>
      </c>
      <c r="N18">
        <v>0</v>
      </c>
      <c r="O18">
        <v>0</v>
      </c>
      <c r="P18">
        <v>7</v>
      </c>
      <c r="Q18">
        <v>88147.56</v>
      </c>
      <c r="R18">
        <v>88147.56</v>
      </c>
      <c r="S18">
        <v>7</v>
      </c>
      <c r="T18">
        <v>88147.56</v>
      </c>
    </row>
    <row r="19" spans="1:20" ht="12.75">
      <c r="A19" t="s">
        <v>34</v>
      </c>
      <c r="B19" t="s">
        <v>35</v>
      </c>
      <c r="C19">
        <v>146996.3</v>
      </c>
      <c r="D19">
        <v>596</v>
      </c>
      <c r="E19">
        <v>146996.3</v>
      </c>
      <c r="F19">
        <v>108</v>
      </c>
      <c r="G19">
        <v>19028.51</v>
      </c>
      <c r="J19">
        <v>98</v>
      </c>
      <c r="K19">
        <v>18534.53</v>
      </c>
      <c r="N19">
        <v>10</v>
      </c>
      <c r="O19">
        <v>493.98</v>
      </c>
      <c r="P19">
        <v>586</v>
      </c>
      <c r="Q19">
        <v>146502.32</v>
      </c>
      <c r="R19">
        <v>146502.32</v>
      </c>
      <c r="S19">
        <v>596</v>
      </c>
      <c r="T19">
        <v>146996.3</v>
      </c>
    </row>
    <row r="20" spans="1:20" ht="12.75">
      <c r="A20" t="s">
        <v>36</v>
      </c>
      <c r="B20" t="s">
        <v>37</v>
      </c>
      <c r="C20">
        <v>26415.8</v>
      </c>
      <c r="F20">
        <v>0</v>
      </c>
      <c r="G20">
        <v>0</v>
      </c>
      <c r="N20">
        <v>0</v>
      </c>
      <c r="O20">
        <v>0</v>
      </c>
      <c r="P20">
        <v>0</v>
      </c>
      <c r="Q20">
        <v>0</v>
      </c>
      <c r="R20">
        <v>26415.8</v>
      </c>
      <c r="S20">
        <v>0</v>
      </c>
      <c r="T20">
        <v>26415.8</v>
      </c>
    </row>
    <row r="21" spans="1:20" ht="12.75">
      <c r="A21" t="s">
        <v>38</v>
      </c>
      <c r="B21" t="s">
        <v>39</v>
      </c>
      <c r="C21">
        <v>2001811.61</v>
      </c>
      <c r="D21">
        <v>47</v>
      </c>
      <c r="E21">
        <v>2001811.61</v>
      </c>
      <c r="F21">
        <v>46</v>
      </c>
      <c r="G21">
        <v>1675943.61</v>
      </c>
      <c r="J21">
        <v>1</v>
      </c>
      <c r="K21">
        <v>13625.31</v>
      </c>
      <c r="N21">
        <v>45</v>
      </c>
      <c r="O21">
        <v>1662318.3</v>
      </c>
      <c r="P21">
        <v>2</v>
      </c>
      <c r="Q21">
        <v>339493.31</v>
      </c>
      <c r="R21">
        <v>339493.31</v>
      </c>
      <c r="S21">
        <v>47</v>
      </c>
      <c r="T21">
        <v>2001811.61</v>
      </c>
    </row>
    <row r="23" ht="12.75">
      <c r="A23" t="s">
        <v>6</v>
      </c>
    </row>
    <row r="24" spans="1:20" ht="12.75">
      <c r="A24" t="s">
        <v>10</v>
      </c>
      <c r="B24" t="s">
        <v>11</v>
      </c>
      <c r="C24">
        <v>83227.04</v>
      </c>
      <c r="D24">
        <v>7</v>
      </c>
      <c r="E24">
        <v>83227.04</v>
      </c>
      <c r="F24">
        <v>1</v>
      </c>
      <c r="G24">
        <v>73000</v>
      </c>
      <c r="N24">
        <v>1</v>
      </c>
      <c r="O24">
        <v>73000</v>
      </c>
      <c r="P24">
        <v>6</v>
      </c>
      <c r="Q24">
        <v>10227.04</v>
      </c>
      <c r="R24">
        <v>10227.04</v>
      </c>
      <c r="S24">
        <v>7</v>
      </c>
      <c r="T24">
        <v>83227.04</v>
      </c>
    </row>
    <row r="25" spans="1:20" ht="12.75">
      <c r="A25" t="s">
        <v>12</v>
      </c>
      <c r="B25" t="s">
        <v>13</v>
      </c>
      <c r="C25">
        <v>122278.56</v>
      </c>
      <c r="D25">
        <v>309</v>
      </c>
      <c r="E25">
        <v>122278.56</v>
      </c>
      <c r="F25">
        <v>3</v>
      </c>
      <c r="G25">
        <v>283.99</v>
      </c>
      <c r="N25">
        <v>3</v>
      </c>
      <c r="O25">
        <v>283.99</v>
      </c>
      <c r="P25">
        <v>306</v>
      </c>
      <c r="Q25">
        <v>121994.57</v>
      </c>
      <c r="R25">
        <v>121994.57</v>
      </c>
      <c r="S25">
        <v>309</v>
      </c>
      <c r="T25">
        <v>122278.56</v>
      </c>
    </row>
    <row r="26" spans="1:20" ht="12.75">
      <c r="A26" t="s">
        <v>14</v>
      </c>
      <c r="B26" t="s">
        <v>15</v>
      </c>
      <c r="C26">
        <v>22273942.310000002</v>
      </c>
      <c r="D26">
        <v>380</v>
      </c>
      <c r="E26">
        <v>22273084.22</v>
      </c>
      <c r="F26">
        <v>321</v>
      </c>
      <c r="G26">
        <v>17581394.66</v>
      </c>
      <c r="H26">
        <v>41</v>
      </c>
      <c r="I26">
        <v>3086178.93</v>
      </c>
      <c r="J26">
        <v>9</v>
      </c>
      <c r="K26">
        <v>4287.46664</v>
      </c>
      <c r="N26">
        <v>271</v>
      </c>
      <c r="O26">
        <v>14490928.26336</v>
      </c>
      <c r="P26">
        <v>109</v>
      </c>
      <c r="Q26">
        <v>7782155.9566399995</v>
      </c>
      <c r="R26">
        <v>7783014.046640003</v>
      </c>
      <c r="S26">
        <v>380</v>
      </c>
      <c r="T26">
        <v>22273942.310000002</v>
      </c>
    </row>
    <row r="27" spans="1:20" ht="12.75">
      <c r="A27" t="s">
        <v>49</v>
      </c>
      <c r="B27" t="s">
        <v>50</v>
      </c>
      <c r="C27">
        <v>12849.86</v>
      </c>
      <c r="D27">
        <v>6</v>
      </c>
      <c r="E27">
        <v>12696.68</v>
      </c>
      <c r="F27">
        <v>5</v>
      </c>
      <c r="G27">
        <v>12696.68</v>
      </c>
      <c r="N27">
        <v>5</v>
      </c>
      <c r="O27">
        <v>12696.68</v>
      </c>
      <c r="P27">
        <v>1</v>
      </c>
      <c r="Q27">
        <v>0</v>
      </c>
      <c r="R27">
        <v>153.18</v>
      </c>
      <c r="S27">
        <v>6</v>
      </c>
      <c r="T27">
        <v>12849.86</v>
      </c>
    </row>
    <row r="28" spans="1:20" ht="12.75">
      <c r="A28" t="s">
        <v>51</v>
      </c>
      <c r="B28" t="s">
        <v>52</v>
      </c>
      <c r="C28">
        <v>103245.94</v>
      </c>
      <c r="D28">
        <v>21</v>
      </c>
      <c r="E28">
        <v>103285.94</v>
      </c>
      <c r="F28">
        <v>17</v>
      </c>
      <c r="G28">
        <v>74016.27</v>
      </c>
      <c r="H28">
        <v>5</v>
      </c>
      <c r="I28">
        <v>11656.71</v>
      </c>
      <c r="J28">
        <v>1</v>
      </c>
      <c r="K28">
        <v>1860</v>
      </c>
      <c r="N28">
        <v>11</v>
      </c>
      <c r="O28">
        <v>60499.56</v>
      </c>
      <c r="P28">
        <v>10</v>
      </c>
      <c r="Q28">
        <v>42786.38</v>
      </c>
      <c r="R28">
        <v>42746.38</v>
      </c>
      <c r="S28">
        <v>21</v>
      </c>
      <c r="T28">
        <v>103245.94</v>
      </c>
    </row>
    <row r="29" spans="1:20" ht="12.75">
      <c r="A29" t="s">
        <v>16</v>
      </c>
      <c r="B29" t="s">
        <v>17</v>
      </c>
      <c r="C29">
        <v>23637.23</v>
      </c>
      <c r="D29">
        <v>2</v>
      </c>
      <c r="E29">
        <v>23637.23</v>
      </c>
      <c r="F29">
        <v>2</v>
      </c>
      <c r="G29">
        <v>23637.23</v>
      </c>
      <c r="N29">
        <v>2</v>
      </c>
      <c r="O29">
        <v>23637.23</v>
      </c>
      <c r="P29">
        <v>0</v>
      </c>
      <c r="Q29">
        <v>0</v>
      </c>
      <c r="R29">
        <v>0</v>
      </c>
      <c r="S29">
        <v>2</v>
      </c>
      <c r="T29">
        <v>23637.23</v>
      </c>
    </row>
    <row r="30" spans="1:20" ht="12.75">
      <c r="A30" t="s">
        <v>18</v>
      </c>
      <c r="B30" t="s">
        <v>19</v>
      </c>
      <c r="C30">
        <v>537469.11</v>
      </c>
      <c r="D30">
        <v>13</v>
      </c>
      <c r="E30">
        <v>540520.58</v>
      </c>
      <c r="F30">
        <v>11</v>
      </c>
      <c r="G30">
        <v>503567.9</v>
      </c>
      <c r="J30">
        <v>1</v>
      </c>
      <c r="K30">
        <v>14352.51</v>
      </c>
      <c r="N30">
        <v>10</v>
      </c>
      <c r="O30">
        <v>489215.39</v>
      </c>
      <c r="P30">
        <v>3</v>
      </c>
      <c r="Q30">
        <v>51305.189999999944</v>
      </c>
      <c r="R30">
        <v>48253.72</v>
      </c>
      <c r="S30">
        <v>13</v>
      </c>
      <c r="T30">
        <v>537469.11</v>
      </c>
    </row>
    <row r="31" spans="1:20" ht="12.75">
      <c r="A31" t="s">
        <v>53</v>
      </c>
      <c r="B31" t="s">
        <v>54</v>
      </c>
      <c r="C31">
        <v>2287.53</v>
      </c>
      <c r="D31">
        <v>1</v>
      </c>
      <c r="E31">
        <v>2287.53</v>
      </c>
      <c r="F31">
        <v>1</v>
      </c>
      <c r="G31">
        <v>2287.53</v>
      </c>
      <c r="N31">
        <v>1</v>
      </c>
      <c r="O31">
        <v>2287.53</v>
      </c>
      <c r="P31">
        <v>0</v>
      </c>
      <c r="Q31">
        <v>0</v>
      </c>
      <c r="R31">
        <v>0</v>
      </c>
      <c r="S31">
        <v>1</v>
      </c>
      <c r="T31">
        <v>2287.53</v>
      </c>
    </row>
    <row r="32" spans="1:20" ht="12.75">
      <c r="A32" t="s">
        <v>55</v>
      </c>
      <c r="B32" t="s">
        <v>21</v>
      </c>
      <c r="C32">
        <v>14765.87</v>
      </c>
      <c r="D32">
        <v>1</v>
      </c>
      <c r="E32">
        <v>10197.83</v>
      </c>
      <c r="F32">
        <v>1</v>
      </c>
      <c r="G32">
        <v>10197.83</v>
      </c>
      <c r="N32">
        <v>1</v>
      </c>
      <c r="O32">
        <v>10197.83</v>
      </c>
      <c r="P32">
        <v>0</v>
      </c>
      <c r="Q32">
        <v>0</v>
      </c>
      <c r="R32">
        <v>4568.04</v>
      </c>
      <c r="S32">
        <v>1</v>
      </c>
      <c r="T32">
        <v>14765.87</v>
      </c>
    </row>
    <row r="33" spans="1:20" ht="12.75">
      <c r="A33" t="s">
        <v>56</v>
      </c>
      <c r="B33" t="s">
        <v>57</v>
      </c>
      <c r="C33">
        <v>241537.25</v>
      </c>
      <c r="D33">
        <v>2</v>
      </c>
      <c r="E33">
        <v>241537.25</v>
      </c>
      <c r="F33">
        <v>2</v>
      </c>
      <c r="G33">
        <v>241537.25</v>
      </c>
      <c r="J33">
        <v>1</v>
      </c>
      <c r="K33">
        <v>23000</v>
      </c>
      <c r="N33">
        <v>1</v>
      </c>
      <c r="O33">
        <v>218537.25</v>
      </c>
      <c r="P33">
        <v>1</v>
      </c>
      <c r="Q33">
        <v>23000</v>
      </c>
      <c r="R33">
        <v>23000</v>
      </c>
      <c r="S33">
        <v>2</v>
      </c>
      <c r="T33">
        <v>241537.25</v>
      </c>
    </row>
    <row r="34" spans="1:20" ht="12.75">
      <c r="A34" t="s">
        <v>25</v>
      </c>
      <c r="B34" t="s">
        <v>27</v>
      </c>
      <c r="C34">
        <v>45388.2</v>
      </c>
      <c r="D34">
        <v>4</v>
      </c>
      <c r="E34">
        <v>109448.29</v>
      </c>
      <c r="F34">
        <v>3</v>
      </c>
      <c r="G34">
        <v>64060.09</v>
      </c>
      <c r="J34">
        <v>1</v>
      </c>
      <c r="K34">
        <v>4042.0938</v>
      </c>
      <c r="N34">
        <v>2</v>
      </c>
      <c r="O34">
        <v>60017.996199999994</v>
      </c>
      <c r="P34">
        <v>2</v>
      </c>
      <c r="Q34">
        <v>49430.2938</v>
      </c>
      <c r="R34">
        <v>-14629.796199999997</v>
      </c>
      <c r="S34">
        <v>4</v>
      </c>
      <c r="T34">
        <v>45388.2</v>
      </c>
    </row>
    <row r="35" spans="1:20" ht="12.75">
      <c r="A35" t="s">
        <v>28</v>
      </c>
      <c r="B35" t="s">
        <v>29</v>
      </c>
      <c r="C35">
        <v>2428003.28</v>
      </c>
      <c r="D35">
        <v>19</v>
      </c>
      <c r="E35">
        <v>2428003.28</v>
      </c>
      <c r="F35">
        <v>12</v>
      </c>
      <c r="G35">
        <v>2030459</v>
      </c>
      <c r="J35">
        <v>2</v>
      </c>
      <c r="K35">
        <v>188463.19</v>
      </c>
      <c r="N35">
        <v>10</v>
      </c>
      <c r="O35">
        <v>1841995.81</v>
      </c>
      <c r="P35">
        <v>9</v>
      </c>
      <c r="Q35">
        <v>586007.47</v>
      </c>
      <c r="R35">
        <v>586007.47</v>
      </c>
      <c r="S35">
        <v>19</v>
      </c>
      <c r="T35">
        <v>2428003.28</v>
      </c>
    </row>
    <row r="36" spans="1:20" ht="12.75">
      <c r="A36" t="s">
        <v>30</v>
      </c>
      <c r="B36" t="s">
        <v>31</v>
      </c>
      <c r="C36">
        <v>2046545.49</v>
      </c>
      <c r="D36">
        <v>17</v>
      </c>
      <c r="E36">
        <v>1788386.93</v>
      </c>
      <c r="F36">
        <v>7</v>
      </c>
      <c r="G36">
        <v>1304204.73</v>
      </c>
      <c r="J36">
        <v>4</v>
      </c>
      <c r="K36">
        <v>819000</v>
      </c>
      <c r="N36">
        <v>3</v>
      </c>
      <c r="O36">
        <v>485204.73</v>
      </c>
      <c r="P36">
        <v>14</v>
      </c>
      <c r="Q36">
        <v>1303182.2</v>
      </c>
      <c r="R36">
        <v>1561340.76</v>
      </c>
      <c r="S36">
        <v>17</v>
      </c>
      <c r="T36">
        <v>2046545.49</v>
      </c>
    </row>
    <row r="37" spans="1:20" ht="12.75">
      <c r="A37" t="s">
        <v>58</v>
      </c>
      <c r="B37" t="s">
        <v>59</v>
      </c>
      <c r="C37">
        <v>50928</v>
      </c>
      <c r="D37">
        <v>1</v>
      </c>
      <c r="E37">
        <v>50928</v>
      </c>
      <c r="F37">
        <v>1</v>
      </c>
      <c r="G37">
        <v>50928</v>
      </c>
      <c r="N37">
        <v>1</v>
      </c>
      <c r="O37">
        <v>50928</v>
      </c>
      <c r="P37">
        <v>0</v>
      </c>
      <c r="Q37">
        <v>0</v>
      </c>
      <c r="R37">
        <v>0</v>
      </c>
      <c r="S37">
        <v>1</v>
      </c>
      <c r="T37">
        <v>50928</v>
      </c>
    </row>
    <row r="38" spans="1:20" ht="12.75">
      <c r="A38" t="s">
        <v>34</v>
      </c>
      <c r="B38" t="s">
        <v>35</v>
      </c>
      <c r="C38">
        <v>159546.73</v>
      </c>
      <c r="D38">
        <v>405</v>
      </c>
      <c r="E38">
        <v>156745.77</v>
      </c>
      <c r="F38">
        <v>0</v>
      </c>
      <c r="G38">
        <v>0</v>
      </c>
      <c r="N38">
        <v>0</v>
      </c>
      <c r="O38">
        <v>0</v>
      </c>
      <c r="P38">
        <v>405</v>
      </c>
      <c r="Q38">
        <v>156745.77</v>
      </c>
      <c r="R38">
        <v>159546.73</v>
      </c>
      <c r="S38">
        <v>405</v>
      </c>
      <c r="T38">
        <v>159546.73</v>
      </c>
    </row>
    <row r="39" spans="1:20" ht="12.75">
      <c r="A39" t="s">
        <v>60</v>
      </c>
      <c r="B39" t="s">
        <v>61</v>
      </c>
      <c r="C39">
        <v>160079.6</v>
      </c>
      <c r="D39">
        <v>3</v>
      </c>
      <c r="E39">
        <v>160079.6</v>
      </c>
      <c r="F39">
        <v>3</v>
      </c>
      <c r="G39">
        <v>160079.6</v>
      </c>
      <c r="N39">
        <v>3</v>
      </c>
      <c r="O39">
        <v>160079.6</v>
      </c>
      <c r="P39">
        <v>0</v>
      </c>
      <c r="Q39">
        <v>0</v>
      </c>
      <c r="R39">
        <v>0</v>
      </c>
      <c r="S39">
        <v>3</v>
      </c>
      <c r="T39">
        <v>160079.6</v>
      </c>
    </row>
    <row r="40" spans="1:20" ht="12.75">
      <c r="A40" t="s">
        <v>62</v>
      </c>
      <c r="B40" t="s">
        <v>63</v>
      </c>
      <c r="C40">
        <v>14503.02</v>
      </c>
      <c r="D40">
        <v>7</v>
      </c>
      <c r="E40">
        <v>14503.02</v>
      </c>
      <c r="F40">
        <v>4</v>
      </c>
      <c r="G40">
        <v>991.82</v>
      </c>
      <c r="N40">
        <v>4</v>
      </c>
      <c r="O40">
        <v>991.82</v>
      </c>
      <c r="P40">
        <v>3</v>
      </c>
      <c r="Q40">
        <v>13511.2</v>
      </c>
      <c r="R40">
        <v>13511.2</v>
      </c>
      <c r="S40">
        <v>7</v>
      </c>
      <c r="T40">
        <v>14503.02</v>
      </c>
    </row>
    <row r="41" spans="1:20" ht="12.75">
      <c r="A41" t="s">
        <v>64</v>
      </c>
      <c r="B41" t="s">
        <v>65</v>
      </c>
      <c r="C41">
        <v>1223.47</v>
      </c>
      <c r="D41">
        <v>3</v>
      </c>
      <c r="E41">
        <v>286.95</v>
      </c>
      <c r="F41">
        <v>2</v>
      </c>
      <c r="G41">
        <v>286.95</v>
      </c>
      <c r="N41">
        <v>2</v>
      </c>
      <c r="O41">
        <v>286.95</v>
      </c>
      <c r="P41">
        <v>1</v>
      </c>
      <c r="Q41">
        <v>0</v>
      </c>
      <c r="R41">
        <v>936.52</v>
      </c>
      <c r="S41">
        <v>3</v>
      </c>
      <c r="T41">
        <v>1223.47</v>
      </c>
    </row>
    <row r="42" spans="1:20" ht="12.75">
      <c r="A42" t="s">
        <v>66</v>
      </c>
      <c r="B42" t="s">
        <v>67</v>
      </c>
      <c r="C42">
        <v>2152462.42</v>
      </c>
      <c r="D42">
        <v>8</v>
      </c>
      <c r="E42">
        <v>2152462.42</v>
      </c>
      <c r="F42">
        <v>5</v>
      </c>
      <c r="G42">
        <v>130222.42</v>
      </c>
      <c r="N42">
        <v>5</v>
      </c>
      <c r="O42">
        <v>130222.42</v>
      </c>
      <c r="P42">
        <v>3</v>
      </c>
      <c r="Q42">
        <v>2022240</v>
      </c>
      <c r="R42">
        <v>2022240</v>
      </c>
      <c r="S42">
        <v>8</v>
      </c>
      <c r="T42">
        <v>2152462.42</v>
      </c>
    </row>
    <row r="43" spans="1:20" ht="12.75">
      <c r="A43" t="s">
        <v>68</v>
      </c>
      <c r="B43" t="s">
        <v>69</v>
      </c>
      <c r="C43">
        <v>181305.41</v>
      </c>
      <c r="D43">
        <v>9</v>
      </c>
      <c r="E43">
        <v>181305.41</v>
      </c>
      <c r="F43">
        <v>8</v>
      </c>
      <c r="G43">
        <v>180027.81</v>
      </c>
      <c r="H43">
        <v>2</v>
      </c>
      <c r="I43">
        <v>326.65</v>
      </c>
      <c r="J43">
        <v>2</v>
      </c>
      <c r="K43">
        <v>10.52</v>
      </c>
      <c r="L43">
        <v>1</v>
      </c>
      <c r="M43">
        <v>2673.16</v>
      </c>
      <c r="N43">
        <v>3</v>
      </c>
      <c r="O43">
        <v>177017.48</v>
      </c>
      <c r="P43">
        <v>6</v>
      </c>
      <c r="Q43">
        <v>4287.929999999993</v>
      </c>
      <c r="R43">
        <v>4287.929999999993</v>
      </c>
      <c r="S43">
        <v>9</v>
      </c>
      <c r="T43">
        <v>181305.41</v>
      </c>
    </row>
    <row r="44" spans="1:20" ht="12.75">
      <c r="A44" t="s">
        <v>38</v>
      </c>
      <c r="B44" t="s">
        <v>39</v>
      </c>
      <c r="C44">
        <v>702335.73</v>
      </c>
      <c r="D44">
        <v>46</v>
      </c>
      <c r="E44">
        <v>704144.2</v>
      </c>
      <c r="F44">
        <v>45</v>
      </c>
      <c r="G44">
        <v>682433.99</v>
      </c>
      <c r="J44">
        <v>1</v>
      </c>
      <c r="K44">
        <v>455.4</v>
      </c>
      <c r="N44">
        <v>44</v>
      </c>
      <c r="O44">
        <v>681978.59</v>
      </c>
      <c r="P44">
        <v>2</v>
      </c>
      <c r="Q44">
        <v>22165.61</v>
      </c>
      <c r="R44">
        <v>20357.14</v>
      </c>
      <c r="S44">
        <v>46</v>
      </c>
      <c r="T44">
        <v>702335.73</v>
      </c>
    </row>
    <row r="46" ht="12.75">
      <c r="A46" t="s">
        <v>5</v>
      </c>
    </row>
    <row r="47" spans="1:20" ht="12.75">
      <c r="A47" t="s">
        <v>70</v>
      </c>
      <c r="B47" t="s">
        <v>71</v>
      </c>
      <c r="C47">
        <v>12.48</v>
      </c>
      <c r="D47">
        <v>1</v>
      </c>
      <c r="E47">
        <v>12.48</v>
      </c>
      <c r="F47">
        <v>0</v>
      </c>
      <c r="G47">
        <v>0</v>
      </c>
      <c r="N47">
        <v>0</v>
      </c>
      <c r="O47">
        <v>0</v>
      </c>
      <c r="P47">
        <v>1</v>
      </c>
      <c r="Q47">
        <v>12.48</v>
      </c>
      <c r="R47">
        <v>12.48</v>
      </c>
      <c r="S47">
        <v>1</v>
      </c>
      <c r="T47">
        <v>12.48</v>
      </c>
    </row>
    <row r="48" spans="1:20" ht="12.75">
      <c r="A48" t="s">
        <v>10</v>
      </c>
      <c r="B48" t="s">
        <v>11</v>
      </c>
      <c r="C48">
        <v>35002.99</v>
      </c>
      <c r="D48">
        <v>5</v>
      </c>
      <c r="E48">
        <v>35002.99</v>
      </c>
      <c r="F48">
        <v>3</v>
      </c>
      <c r="G48">
        <v>34454.42</v>
      </c>
      <c r="H48">
        <v>3</v>
      </c>
      <c r="I48">
        <v>34454.42</v>
      </c>
      <c r="N48">
        <v>0</v>
      </c>
      <c r="O48">
        <v>0</v>
      </c>
      <c r="P48">
        <v>5</v>
      </c>
      <c r="Q48">
        <v>35002.99</v>
      </c>
      <c r="R48">
        <v>35002.99</v>
      </c>
      <c r="S48">
        <v>5</v>
      </c>
      <c r="T48">
        <v>35002.99</v>
      </c>
    </row>
    <row r="49" spans="1:20" ht="12.75">
      <c r="A49" t="s">
        <v>12</v>
      </c>
      <c r="B49" t="s">
        <v>13</v>
      </c>
      <c r="C49">
        <v>275.63</v>
      </c>
      <c r="D49">
        <v>1</v>
      </c>
      <c r="E49">
        <v>275.63</v>
      </c>
      <c r="F49">
        <v>0</v>
      </c>
      <c r="G49">
        <v>0</v>
      </c>
      <c r="N49">
        <v>0</v>
      </c>
      <c r="O49">
        <v>0</v>
      </c>
      <c r="P49">
        <v>1</v>
      </c>
      <c r="Q49">
        <v>275.63</v>
      </c>
      <c r="R49">
        <v>275.63</v>
      </c>
      <c r="S49">
        <v>1</v>
      </c>
      <c r="T49">
        <v>275.63</v>
      </c>
    </row>
    <row r="50" spans="1:20" ht="12.75">
      <c r="A50" t="s">
        <v>14</v>
      </c>
      <c r="B50" t="s">
        <v>15</v>
      </c>
      <c r="C50">
        <v>11361158.300000003</v>
      </c>
      <c r="D50">
        <v>282</v>
      </c>
      <c r="E50">
        <v>11361158.299999993</v>
      </c>
      <c r="F50">
        <v>240</v>
      </c>
      <c r="G50">
        <v>11021056.16</v>
      </c>
      <c r="H50">
        <v>71</v>
      </c>
      <c r="I50">
        <v>2143341.49</v>
      </c>
      <c r="J50">
        <v>12</v>
      </c>
      <c r="K50">
        <v>1523542.12</v>
      </c>
      <c r="L50">
        <v>21</v>
      </c>
      <c r="M50">
        <v>2736536.14</v>
      </c>
      <c r="N50">
        <v>136</v>
      </c>
      <c r="O50">
        <v>4617636.41</v>
      </c>
      <c r="P50">
        <v>146</v>
      </c>
      <c r="Q50">
        <v>6743521.889999993</v>
      </c>
      <c r="R50">
        <v>6743521.890000002</v>
      </c>
      <c r="S50">
        <v>282</v>
      </c>
      <c r="T50">
        <v>11361158.300000003</v>
      </c>
    </row>
    <row r="51" spans="1:20" ht="12.75">
      <c r="A51" t="s">
        <v>16</v>
      </c>
      <c r="B51" t="s">
        <v>17</v>
      </c>
      <c r="C51">
        <v>2448440.8</v>
      </c>
      <c r="D51">
        <v>27</v>
      </c>
      <c r="E51">
        <v>2448440.8</v>
      </c>
      <c r="F51">
        <v>27</v>
      </c>
      <c r="G51">
        <v>2448440.8</v>
      </c>
      <c r="H51">
        <v>5</v>
      </c>
      <c r="I51">
        <v>59761.41</v>
      </c>
      <c r="J51">
        <v>2</v>
      </c>
      <c r="K51">
        <v>4991.37456</v>
      </c>
      <c r="L51">
        <v>12</v>
      </c>
      <c r="M51">
        <v>1679020.59</v>
      </c>
      <c r="N51">
        <v>8</v>
      </c>
      <c r="O51">
        <v>704667.4254399997</v>
      </c>
      <c r="P51">
        <v>19</v>
      </c>
      <c r="Q51">
        <v>1743773.3745600001</v>
      </c>
      <c r="R51">
        <v>1743773.3745600001</v>
      </c>
      <c r="S51">
        <v>27</v>
      </c>
      <c r="T51">
        <v>2448440.8</v>
      </c>
    </row>
    <row r="52" spans="1:20" ht="12.75">
      <c r="A52" t="s">
        <v>18</v>
      </c>
      <c r="B52" t="s">
        <v>19</v>
      </c>
      <c r="C52">
        <v>13712645.17</v>
      </c>
      <c r="D52">
        <v>180</v>
      </c>
      <c r="E52">
        <v>13712645.169999998</v>
      </c>
      <c r="F52">
        <v>172</v>
      </c>
      <c r="G52">
        <v>13638967</v>
      </c>
      <c r="H52">
        <v>8</v>
      </c>
      <c r="I52">
        <v>264484.1</v>
      </c>
      <c r="J52">
        <v>70</v>
      </c>
      <c r="K52">
        <v>823685.36</v>
      </c>
      <c r="L52">
        <v>60</v>
      </c>
      <c r="M52">
        <v>9106946.600000001</v>
      </c>
      <c r="N52">
        <v>34</v>
      </c>
      <c r="O52">
        <v>3443850.94</v>
      </c>
      <c r="P52">
        <v>146</v>
      </c>
      <c r="Q52">
        <v>10268794.23</v>
      </c>
      <c r="R52">
        <v>10268794.230000002</v>
      </c>
      <c r="S52">
        <v>180</v>
      </c>
      <c r="T52">
        <v>13712645.17</v>
      </c>
    </row>
    <row r="53" spans="1:20" ht="12.75">
      <c r="A53" t="s">
        <v>55</v>
      </c>
      <c r="B53" t="s">
        <v>21</v>
      </c>
      <c r="C53">
        <v>17536.5</v>
      </c>
      <c r="D53">
        <v>1</v>
      </c>
      <c r="E53">
        <v>17536.5</v>
      </c>
      <c r="F53">
        <v>1</v>
      </c>
      <c r="G53">
        <v>17536.5</v>
      </c>
      <c r="N53">
        <v>1</v>
      </c>
      <c r="O53">
        <v>17536.5</v>
      </c>
      <c r="P53">
        <v>0</v>
      </c>
      <c r="Q53">
        <v>0</v>
      </c>
      <c r="R53">
        <v>0</v>
      </c>
      <c r="S53">
        <v>1</v>
      </c>
      <c r="T53">
        <v>17536.5</v>
      </c>
    </row>
    <row r="54" spans="1:20" ht="12.75">
      <c r="A54" t="s">
        <v>72</v>
      </c>
      <c r="B54" t="s">
        <v>73</v>
      </c>
      <c r="C54">
        <v>1930.74</v>
      </c>
      <c r="D54">
        <v>8</v>
      </c>
      <c r="E54">
        <v>1930.74</v>
      </c>
      <c r="F54">
        <v>8</v>
      </c>
      <c r="G54">
        <v>1930.74</v>
      </c>
      <c r="N54">
        <v>8</v>
      </c>
      <c r="O54">
        <v>1930.74</v>
      </c>
      <c r="P54">
        <v>0</v>
      </c>
      <c r="Q54">
        <v>0</v>
      </c>
      <c r="R54">
        <v>0</v>
      </c>
      <c r="S54">
        <v>8</v>
      </c>
      <c r="T54">
        <v>1930.74</v>
      </c>
    </row>
    <row r="55" spans="1:20" ht="12.75">
      <c r="A55" t="s">
        <v>74</v>
      </c>
      <c r="B55" t="s">
        <v>75</v>
      </c>
      <c r="C55">
        <v>3244140.82</v>
      </c>
      <c r="D55">
        <v>24</v>
      </c>
      <c r="E55">
        <v>3244140.82</v>
      </c>
      <c r="F55">
        <v>19</v>
      </c>
      <c r="G55">
        <v>3195278.14</v>
      </c>
      <c r="J55">
        <v>5</v>
      </c>
      <c r="K55">
        <v>602000</v>
      </c>
      <c r="L55">
        <v>4</v>
      </c>
      <c r="M55">
        <v>1554000</v>
      </c>
      <c r="N55">
        <v>10</v>
      </c>
      <c r="O55">
        <v>1039278.14</v>
      </c>
      <c r="P55">
        <v>14</v>
      </c>
      <c r="Q55">
        <v>2204862.68</v>
      </c>
      <c r="R55">
        <v>2204862.68</v>
      </c>
      <c r="S55">
        <v>24</v>
      </c>
      <c r="T55">
        <v>3244140.82</v>
      </c>
    </row>
    <row r="56" spans="1:20" ht="12.75">
      <c r="A56" t="s">
        <v>76</v>
      </c>
      <c r="B56" t="s">
        <v>77</v>
      </c>
      <c r="C56">
        <v>167705.21</v>
      </c>
      <c r="D56">
        <v>4</v>
      </c>
      <c r="E56">
        <v>167705.21</v>
      </c>
      <c r="F56">
        <v>3</v>
      </c>
      <c r="G56">
        <v>132705.21</v>
      </c>
      <c r="H56">
        <v>1</v>
      </c>
      <c r="I56">
        <v>91470.59</v>
      </c>
      <c r="N56">
        <v>2</v>
      </c>
      <c r="O56">
        <v>41234.62</v>
      </c>
      <c r="P56">
        <v>2</v>
      </c>
      <c r="Q56">
        <v>126470.59</v>
      </c>
      <c r="R56">
        <v>126470.59</v>
      </c>
      <c r="S56">
        <v>4</v>
      </c>
      <c r="T56">
        <v>167705.21</v>
      </c>
    </row>
    <row r="57" spans="1:20" ht="12.75">
      <c r="A57" t="s">
        <v>78</v>
      </c>
      <c r="B57" t="s">
        <v>79</v>
      </c>
      <c r="C57">
        <v>5671821.670000001</v>
      </c>
      <c r="D57">
        <v>118</v>
      </c>
      <c r="E57">
        <v>5671821.669999999</v>
      </c>
      <c r="F57">
        <v>105</v>
      </c>
      <c r="G57">
        <v>4732461.01</v>
      </c>
      <c r="H57">
        <v>16</v>
      </c>
      <c r="I57">
        <v>309831.23</v>
      </c>
      <c r="J57">
        <v>17</v>
      </c>
      <c r="K57">
        <v>20771.52</v>
      </c>
      <c r="L57">
        <v>2</v>
      </c>
      <c r="M57">
        <v>20275</v>
      </c>
      <c r="N57">
        <v>70</v>
      </c>
      <c r="O57">
        <v>4381583.26</v>
      </c>
      <c r="P57">
        <v>48</v>
      </c>
      <c r="Q57">
        <v>1290238.41</v>
      </c>
      <c r="R57">
        <v>1290238.41</v>
      </c>
      <c r="S57">
        <v>118</v>
      </c>
      <c r="T57">
        <v>5671821.670000001</v>
      </c>
    </row>
    <row r="58" spans="1:20" ht="12.75">
      <c r="A58" t="s">
        <v>80</v>
      </c>
      <c r="B58" t="s">
        <v>81</v>
      </c>
      <c r="C58">
        <v>154500.67</v>
      </c>
      <c r="D58">
        <v>1</v>
      </c>
      <c r="E58">
        <v>154500.67</v>
      </c>
      <c r="F58">
        <v>1</v>
      </c>
      <c r="G58">
        <v>154500.67</v>
      </c>
      <c r="L58">
        <v>1</v>
      </c>
      <c r="M58">
        <v>154500.67</v>
      </c>
      <c r="N58">
        <v>0</v>
      </c>
      <c r="O58">
        <v>0</v>
      </c>
      <c r="P58">
        <v>1</v>
      </c>
      <c r="Q58">
        <v>154500.67</v>
      </c>
      <c r="R58">
        <v>154500.67</v>
      </c>
      <c r="S58">
        <v>1</v>
      </c>
      <c r="T58">
        <v>154500.67</v>
      </c>
    </row>
    <row r="59" spans="1:20" ht="12.75">
      <c r="A59" t="s">
        <v>82</v>
      </c>
      <c r="B59" t="s">
        <v>83</v>
      </c>
      <c r="C59">
        <v>6362890.390000001</v>
      </c>
      <c r="D59">
        <v>33</v>
      </c>
      <c r="E59">
        <v>6362890.3900000015</v>
      </c>
      <c r="F59">
        <v>33</v>
      </c>
      <c r="G59">
        <v>6362890.390000001</v>
      </c>
      <c r="H59">
        <v>6</v>
      </c>
      <c r="I59">
        <v>679724.52</v>
      </c>
      <c r="J59">
        <v>10</v>
      </c>
      <c r="K59">
        <v>1523648.26</v>
      </c>
      <c r="L59">
        <v>5</v>
      </c>
      <c r="M59">
        <v>2522770</v>
      </c>
      <c r="N59">
        <v>12</v>
      </c>
      <c r="O59">
        <v>1636747.61</v>
      </c>
      <c r="P59">
        <v>21</v>
      </c>
      <c r="Q59">
        <v>4726142.78</v>
      </c>
      <c r="R59">
        <v>4726142.78</v>
      </c>
      <c r="S59">
        <v>33</v>
      </c>
      <c r="T59">
        <v>6362890.390000001</v>
      </c>
    </row>
    <row r="60" spans="1:20" ht="12.75">
      <c r="A60" t="s">
        <v>84</v>
      </c>
      <c r="B60" t="s">
        <v>85</v>
      </c>
      <c r="C60">
        <v>2069.16</v>
      </c>
      <c r="D60">
        <v>13</v>
      </c>
      <c r="E60">
        <v>2069.16</v>
      </c>
      <c r="F60">
        <v>12</v>
      </c>
      <c r="G60">
        <v>2022.88</v>
      </c>
      <c r="J60">
        <v>1</v>
      </c>
      <c r="K60">
        <v>606.727792</v>
      </c>
      <c r="N60">
        <v>11</v>
      </c>
      <c r="O60">
        <v>1416.152208</v>
      </c>
      <c r="P60">
        <v>2</v>
      </c>
      <c r="Q60">
        <v>653.0077919999999</v>
      </c>
      <c r="R60">
        <v>653.0077919999999</v>
      </c>
      <c r="S60">
        <v>13</v>
      </c>
      <c r="T60">
        <v>2069.16</v>
      </c>
    </row>
    <row r="61" spans="1:20" ht="12.75">
      <c r="A61" t="s">
        <v>86</v>
      </c>
      <c r="B61" t="s">
        <v>87</v>
      </c>
      <c r="C61">
        <v>14630.73</v>
      </c>
      <c r="D61">
        <v>1</v>
      </c>
      <c r="E61">
        <v>14630.73</v>
      </c>
      <c r="F61">
        <v>1</v>
      </c>
      <c r="G61">
        <v>14630.73</v>
      </c>
      <c r="N61">
        <v>1</v>
      </c>
      <c r="O61">
        <v>14630.73</v>
      </c>
      <c r="P61">
        <v>0</v>
      </c>
      <c r="Q61">
        <v>0</v>
      </c>
      <c r="R61">
        <v>0</v>
      </c>
      <c r="S61">
        <v>1</v>
      </c>
      <c r="T61">
        <v>14630.73</v>
      </c>
    </row>
    <row r="62" spans="1:20" ht="12.75">
      <c r="A62" t="s">
        <v>23</v>
      </c>
      <c r="B62" t="s">
        <v>24</v>
      </c>
      <c r="C62">
        <v>2474146.49</v>
      </c>
      <c r="D62">
        <v>190</v>
      </c>
      <c r="E62">
        <v>2474146.49</v>
      </c>
      <c r="F62">
        <v>188</v>
      </c>
      <c r="G62">
        <v>2437437.02</v>
      </c>
      <c r="H62">
        <v>3</v>
      </c>
      <c r="I62">
        <v>135000</v>
      </c>
      <c r="J62">
        <v>52</v>
      </c>
      <c r="K62">
        <v>654235.89</v>
      </c>
      <c r="L62">
        <v>15</v>
      </c>
      <c r="M62">
        <v>322664.77</v>
      </c>
      <c r="N62">
        <v>118</v>
      </c>
      <c r="O62">
        <v>1325536.36</v>
      </c>
      <c r="P62">
        <v>72</v>
      </c>
      <c r="Q62">
        <v>1148610.13</v>
      </c>
      <c r="R62">
        <v>1148610.13</v>
      </c>
      <c r="S62">
        <v>190</v>
      </c>
      <c r="T62">
        <v>2474146.49</v>
      </c>
    </row>
    <row r="63" spans="1:20" ht="12.75">
      <c r="A63" t="s">
        <v>25</v>
      </c>
      <c r="B63" t="s">
        <v>27</v>
      </c>
      <c r="C63">
        <v>52550</v>
      </c>
      <c r="D63">
        <v>3</v>
      </c>
      <c r="E63">
        <v>52550</v>
      </c>
      <c r="F63">
        <v>3</v>
      </c>
      <c r="G63">
        <v>52550</v>
      </c>
      <c r="H63">
        <v>1</v>
      </c>
      <c r="I63">
        <v>36300</v>
      </c>
      <c r="N63">
        <v>2</v>
      </c>
      <c r="O63">
        <v>16250</v>
      </c>
      <c r="P63">
        <v>1</v>
      </c>
      <c r="Q63">
        <v>36300</v>
      </c>
      <c r="R63">
        <v>36300</v>
      </c>
      <c r="S63">
        <v>3</v>
      </c>
      <c r="T63">
        <v>52550</v>
      </c>
    </row>
    <row r="64" spans="1:20" ht="12.75">
      <c r="A64" t="s">
        <v>28</v>
      </c>
      <c r="B64" t="s">
        <v>29</v>
      </c>
      <c r="C64">
        <v>649967.93</v>
      </c>
      <c r="D64">
        <v>4</v>
      </c>
      <c r="E64">
        <v>649967.93</v>
      </c>
      <c r="F64">
        <v>3</v>
      </c>
      <c r="G64">
        <v>620000</v>
      </c>
      <c r="H64">
        <v>3</v>
      </c>
      <c r="I64">
        <v>620000</v>
      </c>
      <c r="N64">
        <v>0</v>
      </c>
      <c r="O64">
        <v>0</v>
      </c>
      <c r="P64">
        <v>4</v>
      </c>
      <c r="Q64">
        <v>649967.93</v>
      </c>
      <c r="R64">
        <v>649967.93</v>
      </c>
      <c r="S64">
        <v>4</v>
      </c>
      <c r="T64">
        <v>649967.93</v>
      </c>
    </row>
    <row r="65" spans="1:20" ht="12.75">
      <c r="A65" t="s">
        <v>30</v>
      </c>
      <c r="B65" t="s">
        <v>31</v>
      </c>
      <c r="C65">
        <v>781385.73</v>
      </c>
      <c r="D65">
        <v>21</v>
      </c>
      <c r="E65">
        <v>781385.73</v>
      </c>
      <c r="F65">
        <v>20</v>
      </c>
      <c r="G65">
        <v>761385.73</v>
      </c>
      <c r="H65">
        <v>11</v>
      </c>
      <c r="I65">
        <v>512554.27</v>
      </c>
      <c r="J65">
        <v>4</v>
      </c>
      <c r="K65">
        <v>186327.2</v>
      </c>
      <c r="N65">
        <v>5</v>
      </c>
      <c r="O65">
        <v>62504.26</v>
      </c>
      <c r="P65">
        <v>16</v>
      </c>
      <c r="Q65">
        <v>718881.47</v>
      </c>
      <c r="R65">
        <v>718881.47</v>
      </c>
      <c r="S65">
        <v>21</v>
      </c>
      <c r="T65">
        <v>781385.73</v>
      </c>
    </row>
    <row r="66" spans="1:20" ht="12.75">
      <c r="A66" t="s">
        <v>88</v>
      </c>
      <c r="B66" t="s">
        <v>89</v>
      </c>
      <c r="C66">
        <v>15675.57</v>
      </c>
      <c r="D66">
        <v>5</v>
      </c>
      <c r="E66">
        <v>15675.57</v>
      </c>
      <c r="F66">
        <v>2</v>
      </c>
      <c r="G66">
        <v>277.45</v>
      </c>
      <c r="H66">
        <v>2</v>
      </c>
      <c r="I66">
        <v>277.45</v>
      </c>
      <c r="N66">
        <v>0</v>
      </c>
      <c r="O66">
        <v>0</v>
      </c>
      <c r="P66">
        <v>5</v>
      </c>
      <c r="Q66">
        <v>15675.57</v>
      </c>
      <c r="R66">
        <v>15675.57</v>
      </c>
      <c r="S66">
        <v>5</v>
      </c>
      <c r="T66">
        <v>15675.57</v>
      </c>
    </row>
    <row r="67" spans="1:20" ht="12.75">
      <c r="A67" t="s">
        <v>66</v>
      </c>
      <c r="B67" t="s">
        <v>67</v>
      </c>
      <c r="C67">
        <v>18816586.9</v>
      </c>
      <c r="N67">
        <v>0</v>
      </c>
      <c r="O67">
        <v>0</v>
      </c>
      <c r="P67">
        <v>0</v>
      </c>
      <c r="Q67">
        <v>0</v>
      </c>
      <c r="R67">
        <v>18816586.9</v>
      </c>
      <c r="S67">
        <v>0</v>
      </c>
      <c r="T67">
        <v>18816586.9</v>
      </c>
    </row>
    <row r="68" spans="2:20" ht="12.75">
      <c r="B68" t="s">
        <v>90</v>
      </c>
      <c r="C68">
        <v>6441934.15</v>
      </c>
      <c r="D68">
        <v>261</v>
      </c>
      <c r="E68">
        <v>25258521.050000004</v>
      </c>
      <c r="F68">
        <v>213</v>
      </c>
      <c r="G68">
        <v>18552669.009999998</v>
      </c>
      <c r="H68">
        <v>77</v>
      </c>
      <c r="I68">
        <v>6410599.74</v>
      </c>
      <c r="L68">
        <v>72</v>
      </c>
      <c r="M68">
        <v>8766694.09</v>
      </c>
      <c r="N68">
        <v>64</v>
      </c>
      <c r="O68">
        <v>3375375.18</v>
      </c>
      <c r="P68">
        <v>197</v>
      </c>
      <c r="Q68">
        <v>21883145.870000005</v>
      </c>
      <c r="R68">
        <v>3066558.97</v>
      </c>
      <c r="S68">
        <v>261</v>
      </c>
      <c r="T68">
        <v>6441934.15</v>
      </c>
    </row>
    <row r="69" spans="1:20" ht="12.75">
      <c r="A69" t="s">
        <v>68</v>
      </c>
      <c r="B69" t="s">
        <v>69</v>
      </c>
      <c r="C69">
        <v>12872879.900000002</v>
      </c>
      <c r="D69">
        <v>386</v>
      </c>
      <c r="E69">
        <v>12872879.900000004</v>
      </c>
      <c r="F69">
        <v>349</v>
      </c>
      <c r="G69">
        <v>11201949.59</v>
      </c>
      <c r="H69">
        <v>80</v>
      </c>
      <c r="I69">
        <v>732136.81</v>
      </c>
      <c r="J69">
        <v>15</v>
      </c>
      <c r="K69">
        <v>156423.59</v>
      </c>
      <c r="L69">
        <v>31</v>
      </c>
      <c r="M69">
        <v>3926271.52</v>
      </c>
      <c r="N69">
        <v>223</v>
      </c>
      <c r="O69">
        <v>6387117.67</v>
      </c>
      <c r="P69">
        <v>163</v>
      </c>
      <c r="Q69">
        <v>6485762.230000004</v>
      </c>
      <c r="R69">
        <v>6485762.230000002</v>
      </c>
      <c r="S69">
        <v>386</v>
      </c>
      <c r="T69">
        <v>12872879.900000002</v>
      </c>
    </row>
    <row r="70" spans="1:20" ht="12.75">
      <c r="A70" t="s">
        <v>38</v>
      </c>
      <c r="B70" t="s">
        <v>39</v>
      </c>
      <c r="C70">
        <v>672747.97</v>
      </c>
      <c r="D70">
        <v>10</v>
      </c>
      <c r="E70">
        <v>672747.97</v>
      </c>
      <c r="F70">
        <v>9</v>
      </c>
      <c r="G70">
        <v>297095.06</v>
      </c>
      <c r="L70">
        <v>1</v>
      </c>
      <c r="M70">
        <v>8930.76</v>
      </c>
      <c r="N70">
        <v>8</v>
      </c>
      <c r="O70">
        <v>288164.3</v>
      </c>
      <c r="P70">
        <v>2</v>
      </c>
      <c r="Q70">
        <v>384583.67</v>
      </c>
      <c r="R70">
        <v>384583.67</v>
      </c>
      <c r="S70">
        <v>10</v>
      </c>
      <c r="T70">
        <v>672747.97</v>
      </c>
    </row>
    <row r="72" ht="12.75">
      <c r="A72" t="s">
        <v>4</v>
      </c>
    </row>
    <row r="73" spans="1:20" ht="12.75">
      <c r="A73" t="s">
        <v>70</v>
      </c>
      <c r="B73" t="s">
        <v>71</v>
      </c>
      <c r="C73">
        <v>6773.29</v>
      </c>
      <c r="D73">
        <v>23</v>
      </c>
      <c r="E73">
        <v>6773.29</v>
      </c>
      <c r="F73">
        <v>0</v>
      </c>
      <c r="G73">
        <v>0</v>
      </c>
      <c r="N73">
        <v>0</v>
      </c>
      <c r="O73">
        <v>0</v>
      </c>
      <c r="P73">
        <v>23</v>
      </c>
      <c r="Q73">
        <v>6773.29</v>
      </c>
      <c r="R73">
        <v>6773.29</v>
      </c>
      <c r="S73">
        <v>23</v>
      </c>
      <c r="T73">
        <v>6773.29</v>
      </c>
    </row>
    <row r="74" spans="1:20" ht="12.75">
      <c r="A74" t="s">
        <v>10</v>
      </c>
      <c r="B74" t="s">
        <v>11</v>
      </c>
      <c r="C74">
        <v>16185.19</v>
      </c>
      <c r="D74">
        <v>1</v>
      </c>
      <c r="E74">
        <v>16185.19</v>
      </c>
      <c r="F74">
        <v>0</v>
      </c>
      <c r="G74">
        <v>0</v>
      </c>
      <c r="N74">
        <v>0</v>
      </c>
      <c r="O74">
        <v>0</v>
      </c>
      <c r="P74">
        <v>1</v>
      </c>
      <c r="Q74">
        <v>16185.19</v>
      </c>
      <c r="R74">
        <v>16185.19</v>
      </c>
      <c r="S74">
        <v>1</v>
      </c>
      <c r="T74">
        <v>16185.19</v>
      </c>
    </row>
    <row r="75" spans="1:20" ht="12.75">
      <c r="A75" t="s">
        <v>12</v>
      </c>
      <c r="B75" t="s">
        <v>13</v>
      </c>
      <c r="C75">
        <v>264660.99</v>
      </c>
      <c r="D75">
        <v>179</v>
      </c>
      <c r="E75">
        <v>264660.99</v>
      </c>
      <c r="F75">
        <v>0</v>
      </c>
      <c r="G75">
        <v>0</v>
      </c>
      <c r="N75">
        <v>0</v>
      </c>
      <c r="O75">
        <v>0</v>
      </c>
      <c r="P75">
        <v>179</v>
      </c>
      <c r="Q75">
        <v>264660.99</v>
      </c>
      <c r="R75">
        <v>264660.99</v>
      </c>
      <c r="S75">
        <v>179</v>
      </c>
      <c r="T75">
        <v>264660.99</v>
      </c>
    </row>
    <row r="76" spans="1:20" ht="12.75">
      <c r="A76" t="s">
        <v>14</v>
      </c>
      <c r="B76" t="s">
        <v>15</v>
      </c>
      <c r="C76">
        <v>15803594.839999998</v>
      </c>
      <c r="D76">
        <v>378</v>
      </c>
      <c r="E76">
        <v>15855275.91</v>
      </c>
      <c r="F76">
        <v>277</v>
      </c>
      <c r="G76">
        <v>13358996.100000001</v>
      </c>
      <c r="H76">
        <v>5</v>
      </c>
      <c r="I76">
        <v>149951.9</v>
      </c>
      <c r="J76">
        <v>24</v>
      </c>
      <c r="K76">
        <v>40000</v>
      </c>
      <c r="L76">
        <v>100</v>
      </c>
      <c r="M76">
        <v>8911896.93</v>
      </c>
      <c r="N76">
        <v>148</v>
      </c>
      <c r="O76">
        <v>4257147.27</v>
      </c>
      <c r="P76">
        <v>230</v>
      </c>
      <c r="Q76">
        <v>11598128.639999999</v>
      </c>
      <c r="R76">
        <v>11546447.569999997</v>
      </c>
      <c r="S76">
        <v>378</v>
      </c>
      <c r="T76">
        <v>15803594.839999998</v>
      </c>
    </row>
    <row r="77" spans="1:20" ht="12.75">
      <c r="A77" t="s">
        <v>51</v>
      </c>
      <c r="B77" t="s">
        <v>52</v>
      </c>
      <c r="C77">
        <v>10718.11</v>
      </c>
      <c r="D77">
        <v>2</v>
      </c>
      <c r="E77">
        <v>10718.11</v>
      </c>
      <c r="F77">
        <v>2</v>
      </c>
      <c r="G77">
        <v>10718.11</v>
      </c>
      <c r="N77">
        <v>2</v>
      </c>
      <c r="O77">
        <v>10718.11</v>
      </c>
      <c r="P77">
        <v>0</v>
      </c>
      <c r="Q77">
        <v>0</v>
      </c>
      <c r="R77">
        <v>0</v>
      </c>
      <c r="S77">
        <v>2</v>
      </c>
      <c r="T77">
        <v>10718.11</v>
      </c>
    </row>
    <row r="78" spans="1:20" ht="12.75">
      <c r="A78" t="s">
        <v>18</v>
      </c>
      <c r="B78" t="s">
        <v>19</v>
      </c>
      <c r="C78">
        <v>2311258.66</v>
      </c>
      <c r="D78">
        <v>35</v>
      </c>
      <c r="E78">
        <v>2312242.78</v>
      </c>
      <c r="F78">
        <v>34</v>
      </c>
      <c r="G78">
        <v>2227242.78</v>
      </c>
      <c r="J78">
        <v>2</v>
      </c>
      <c r="K78">
        <v>148272.33</v>
      </c>
      <c r="L78">
        <v>15</v>
      </c>
      <c r="M78">
        <v>1095466.52</v>
      </c>
      <c r="N78">
        <v>17</v>
      </c>
      <c r="O78">
        <v>983503.93</v>
      </c>
      <c r="P78">
        <v>18</v>
      </c>
      <c r="Q78">
        <v>1328738.85</v>
      </c>
      <c r="R78">
        <v>1327754.73</v>
      </c>
      <c r="S78">
        <v>35</v>
      </c>
      <c r="T78">
        <v>2311258.66</v>
      </c>
    </row>
    <row r="79" spans="1:20" ht="12.75">
      <c r="A79" t="s">
        <v>53</v>
      </c>
      <c r="B79" t="s">
        <v>54</v>
      </c>
      <c r="C79">
        <v>24208.21</v>
      </c>
      <c r="D79">
        <v>1</v>
      </c>
      <c r="E79">
        <v>24208.21</v>
      </c>
      <c r="F79">
        <v>1</v>
      </c>
      <c r="G79">
        <v>24208.21</v>
      </c>
      <c r="N79">
        <v>1</v>
      </c>
      <c r="O79">
        <v>24208.21</v>
      </c>
      <c r="P79">
        <v>0</v>
      </c>
      <c r="Q79">
        <v>0</v>
      </c>
      <c r="R79">
        <v>0</v>
      </c>
      <c r="S79">
        <v>1</v>
      </c>
      <c r="T79">
        <v>24208.21</v>
      </c>
    </row>
    <row r="80" spans="1:20" ht="12.75">
      <c r="A80" t="s">
        <v>25</v>
      </c>
      <c r="B80" t="s">
        <v>26</v>
      </c>
      <c r="C80">
        <v>220840.09</v>
      </c>
      <c r="F80">
        <v>0</v>
      </c>
      <c r="G80">
        <v>0</v>
      </c>
      <c r="N80">
        <v>0</v>
      </c>
      <c r="O80">
        <v>0</v>
      </c>
      <c r="P80">
        <v>0</v>
      </c>
      <c r="Q80">
        <v>0</v>
      </c>
      <c r="R80">
        <v>220840.09</v>
      </c>
      <c r="S80">
        <v>0</v>
      </c>
      <c r="T80">
        <v>220840.09</v>
      </c>
    </row>
    <row r="81" spans="2:20" ht="12.75">
      <c r="B81" t="s">
        <v>27</v>
      </c>
      <c r="C81">
        <v>103729.3</v>
      </c>
      <c r="D81">
        <v>19</v>
      </c>
      <c r="E81">
        <v>324569.39</v>
      </c>
      <c r="F81">
        <v>12</v>
      </c>
      <c r="G81">
        <v>132184.09</v>
      </c>
      <c r="J81">
        <v>3</v>
      </c>
      <c r="K81">
        <v>40345</v>
      </c>
      <c r="N81">
        <v>9</v>
      </c>
      <c r="O81">
        <v>91839.09</v>
      </c>
      <c r="P81">
        <v>10</v>
      </c>
      <c r="Q81">
        <v>232730.3</v>
      </c>
      <c r="R81">
        <v>11890.21</v>
      </c>
      <c r="S81">
        <v>19</v>
      </c>
      <c r="T81">
        <v>103729.3</v>
      </c>
    </row>
    <row r="82" spans="1:20" ht="12.75">
      <c r="A82" t="s">
        <v>28</v>
      </c>
      <c r="B82" t="s">
        <v>29</v>
      </c>
      <c r="C82">
        <v>297284.68</v>
      </c>
      <c r="D82">
        <v>13</v>
      </c>
      <c r="E82">
        <v>297284.68</v>
      </c>
      <c r="F82">
        <v>9</v>
      </c>
      <c r="G82">
        <v>209682.35</v>
      </c>
      <c r="J82">
        <v>1</v>
      </c>
      <c r="K82">
        <v>46750</v>
      </c>
      <c r="N82">
        <v>8</v>
      </c>
      <c r="O82">
        <v>162932.35</v>
      </c>
      <c r="P82">
        <v>5</v>
      </c>
      <c r="Q82">
        <v>134352.33</v>
      </c>
      <c r="R82">
        <v>134352.33</v>
      </c>
      <c r="S82">
        <v>13</v>
      </c>
      <c r="T82">
        <v>297284.68</v>
      </c>
    </row>
    <row r="83" spans="1:20" ht="12.75">
      <c r="A83" t="s">
        <v>30</v>
      </c>
      <c r="B83" t="s">
        <v>31</v>
      </c>
      <c r="C83">
        <v>3804837.71</v>
      </c>
      <c r="D83">
        <v>172</v>
      </c>
      <c r="E83">
        <v>3804837.71</v>
      </c>
      <c r="F83">
        <v>165</v>
      </c>
      <c r="G83">
        <v>3237514.65</v>
      </c>
      <c r="J83">
        <v>21</v>
      </c>
      <c r="K83">
        <v>546897.58</v>
      </c>
      <c r="L83">
        <v>25</v>
      </c>
      <c r="M83">
        <v>885000</v>
      </c>
      <c r="N83">
        <v>119</v>
      </c>
      <c r="O83">
        <v>1805617.07</v>
      </c>
      <c r="P83">
        <v>53</v>
      </c>
      <c r="Q83">
        <v>1999220.64</v>
      </c>
      <c r="R83">
        <v>1999220.64</v>
      </c>
      <c r="S83">
        <v>172</v>
      </c>
      <c r="T83">
        <v>3804837.71</v>
      </c>
    </row>
    <row r="84" spans="1:20" ht="12.75">
      <c r="A84" t="s">
        <v>32</v>
      </c>
      <c r="B84" t="s">
        <v>33</v>
      </c>
      <c r="C84">
        <v>681506.05</v>
      </c>
      <c r="D84">
        <v>12</v>
      </c>
      <c r="E84">
        <v>681506.05</v>
      </c>
      <c r="F84">
        <v>11</v>
      </c>
      <c r="G84">
        <v>663225.05</v>
      </c>
      <c r="J84">
        <v>3</v>
      </c>
      <c r="K84">
        <v>164000</v>
      </c>
      <c r="N84">
        <v>8</v>
      </c>
      <c r="O84">
        <v>499225.05</v>
      </c>
      <c r="P84">
        <v>4</v>
      </c>
      <c r="Q84">
        <v>182281</v>
      </c>
      <c r="R84">
        <v>182281</v>
      </c>
      <c r="S84">
        <v>12</v>
      </c>
      <c r="T84">
        <v>681506.05</v>
      </c>
    </row>
    <row r="85" spans="1:20" ht="12.75">
      <c r="A85" t="s">
        <v>66</v>
      </c>
      <c r="B85" t="s">
        <v>67</v>
      </c>
      <c r="C85">
        <v>22419406.669999998</v>
      </c>
      <c r="F85">
        <v>0</v>
      </c>
      <c r="G85">
        <v>0</v>
      </c>
      <c r="N85">
        <v>0</v>
      </c>
      <c r="O85">
        <v>0</v>
      </c>
      <c r="P85">
        <v>0</v>
      </c>
      <c r="Q85">
        <v>0</v>
      </c>
      <c r="R85">
        <v>22419406.669999998</v>
      </c>
      <c r="S85">
        <v>0</v>
      </c>
      <c r="T85">
        <v>22419406.669999998</v>
      </c>
    </row>
    <row r="86" spans="2:20" ht="12.75">
      <c r="B86" t="s">
        <v>90</v>
      </c>
      <c r="C86">
        <v>3458424.02</v>
      </c>
      <c r="D86">
        <v>57</v>
      </c>
      <c r="E86">
        <v>20688426.709999997</v>
      </c>
      <c r="F86">
        <v>55</v>
      </c>
      <c r="G86">
        <v>19597144.07</v>
      </c>
      <c r="L86">
        <v>49</v>
      </c>
      <c r="M86">
        <v>17938068.62</v>
      </c>
      <c r="N86">
        <v>6</v>
      </c>
      <c r="O86">
        <v>1659075.45</v>
      </c>
      <c r="P86">
        <v>51</v>
      </c>
      <c r="Q86">
        <v>19029351.259999998</v>
      </c>
      <c r="R86">
        <v>1799348.57</v>
      </c>
      <c r="S86">
        <v>57</v>
      </c>
      <c r="T86">
        <v>3458424.02</v>
      </c>
    </row>
    <row r="87" spans="1:20" ht="12.75">
      <c r="A87" t="s">
        <v>68</v>
      </c>
      <c r="B87" t="s">
        <v>69</v>
      </c>
      <c r="C87">
        <v>731324.89</v>
      </c>
      <c r="D87">
        <v>21</v>
      </c>
      <c r="E87">
        <v>613124.92</v>
      </c>
      <c r="F87">
        <v>20</v>
      </c>
      <c r="G87">
        <v>552380.92</v>
      </c>
      <c r="H87">
        <v>1</v>
      </c>
      <c r="I87">
        <v>14286.56</v>
      </c>
      <c r="J87">
        <v>1</v>
      </c>
      <c r="K87">
        <v>854.21</v>
      </c>
      <c r="L87">
        <v>10</v>
      </c>
      <c r="M87">
        <v>104880.92</v>
      </c>
      <c r="N87">
        <v>8</v>
      </c>
      <c r="O87">
        <v>432359.23</v>
      </c>
      <c r="P87">
        <v>13</v>
      </c>
      <c r="Q87">
        <v>180765.69</v>
      </c>
      <c r="R87">
        <v>298965.66</v>
      </c>
      <c r="S87">
        <v>21</v>
      </c>
      <c r="T87">
        <v>731324.89</v>
      </c>
    </row>
    <row r="88" spans="1:20" ht="12.75">
      <c r="A88" t="s">
        <v>91</v>
      </c>
      <c r="B88" t="s">
        <v>92</v>
      </c>
      <c r="C88">
        <v>92016.64</v>
      </c>
      <c r="F88">
        <v>0</v>
      </c>
      <c r="G88">
        <v>0</v>
      </c>
      <c r="N88">
        <v>0</v>
      </c>
      <c r="O88">
        <v>0</v>
      </c>
      <c r="P88">
        <v>0</v>
      </c>
      <c r="Q88">
        <v>0</v>
      </c>
      <c r="R88">
        <v>92016.64</v>
      </c>
      <c r="S88">
        <v>0</v>
      </c>
      <c r="T88">
        <v>92016.64</v>
      </c>
    </row>
    <row r="89" spans="2:20" ht="12.75">
      <c r="B89" t="s">
        <v>93</v>
      </c>
      <c r="C89">
        <v>112647.77</v>
      </c>
      <c r="D89">
        <v>3</v>
      </c>
      <c r="E89">
        <v>213001.91</v>
      </c>
      <c r="F89">
        <v>3</v>
      </c>
      <c r="G89">
        <v>213001.91</v>
      </c>
      <c r="L89">
        <v>2</v>
      </c>
      <c r="M89">
        <v>183303.72</v>
      </c>
      <c r="N89">
        <v>1</v>
      </c>
      <c r="O89">
        <v>29698.19</v>
      </c>
      <c r="P89">
        <v>2</v>
      </c>
      <c r="Q89">
        <v>183303.72</v>
      </c>
      <c r="R89">
        <v>82949.58</v>
      </c>
      <c r="S89">
        <v>3</v>
      </c>
      <c r="T89">
        <v>112647.77</v>
      </c>
    </row>
    <row r="90" spans="1:20" ht="12.75">
      <c r="A90" t="s">
        <v>94</v>
      </c>
      <c r="B90" t="s">
        <v>95</v>
      </c>
      <c r="C90">
        <v>43000</v>
      </c>
      <c r="D90">
        <v>1</v>
      </c>
      <c r="E90">
        <v>43000</v>
      </c>
      <c r="F90">
        <v>1</v>
      </c>
      <c r="G90">
        <v>43000</v>
      </c>
      <c r="N90">
        <v>1</v>
      </c>
      <c r="O90">
        <v>43000</v>
      </c>
      <c r="P90">
        <v>0</v>
      </c>
      <c r="Q90">
        <v>0</v>
      </c>
      <c r="R90">
        <v>0</v>
      </c>
      <c r="S90">
        <v>1</v>
      </c>
      <c r="T90">
        <v>43000</v>
      </c>
    </row>
    <row r="91" spans="1:20" ht="12.75">
      <c r="A91" t="s">
        <v>96</v>
      </c>
      <c r="B91" t="s">
        <v>97</v>
      </c>
      <c r="C91">
        <v>76376.18</v>
      </c>
      <c r="D91">
        <v>2</v>
      </c>
      <c r="E91">
        <v>76376.18</v>
      </c>
      <c r="F91">
        <v>0</v>
      </c>
      <c r="G91">
        <v>0</v>
      </c>
      <c r="N91">
        <v>0</v>
      </c>
      <c r="O91">
        <v>0</v>
      </c>
      <c r="P91">
        <v>2</v>
      </c>
      <c r="Q91">
        <v>76376.18</v>
      </c>
      <c r="R91">
        <v>76376.18</v>
      </c>
      <c r="S91">
        <v>2</v>
      </c>
      <c r="T91">
        <v>76376.18</v>
      </c>
    </row>
    <row r="92" spans="1:20" ht="12.75">
      <c r="A92" t="s">
        <v>38</v>
      </c>
      <c r="B92" t="s">
        <v>39</v>
      </c>
      <c r="C92">
        <v>987240.93</v>
      </c>
      <c r="D92">
        <v>29</v>
      </c>
      <c r="E92">
        <v>987240.93</v>
      </c>
      <c r="F92">
        <v>26</v>
      </c>
      <c r="G92">
        <v>403005.14</v>
      </c>
      <c r="J92">
        <v>3</v>
      </c>
      <c r="K92">
        <v>51811.9</v>
      </c>
      <c r="L92">
        <v>6</v>
      </c>
      <c r="M92">
        <v>100653.97</v>
      </c>
      <c r="N92">
        <v>17</v>
      </c>
      <c r="O92">
        <v>250539.27</v>
      </c>
      <c r="P92">
        <v>12</v>
      </c>
      <c r="Q92">
        <v>736701.66</v>
      </c>
      <c r="R92">
        <v>736701.66</v>
      </c>
      <c r="S92">
        <v>29</v>
      </c>
      <c r="T92">
        <v>987240.93</v>
      </c>
    </row>
    <row r="94" ht="12.75">
      <c r="A94" t="s">
        <v>7</v>
      </c>
    </row>
    <row r="95" spans="1:20" ht="12.75">
      <c r="A95" t="s">
        <v>10</v>
      </c>
      <c r="B95" t="s">
        <v>11</v>
      </c>
      <c r="C95">
        <v>8006.31</v>
      </c>
      <c r="D95">
        <v>2</v>
      </c>
      <c r="E95">
        <v>8006.31</v>
      </c>
      <c r="F95">
        <v>2</v>
      </c>
      <c r="G95">
        <v>8006.31</v>
      </c>
      <c r="H95">
        <v>1</v>
      </c>
      <c r="I95">
        <v>4813.38</v>
      </c>
      <c r="N95">
        <v>1</v>
      </c>
      <c r="O95">
        <v>3192.93</v>
      </c>
      <c r="P95">
        <v>1</v>
      </c>
      <c r="Q95">
        <v>4813.38</v>
      </c>
      <c r="R95">
        <v>4813.38</v>
      </c>
      <c r="S95">
        <v>2</v>
      </c>
      <c r="T95">
        <v>8006.31</v>
      </c>
    </row>
    <row r="96" spans="1:20" ht="12.75">
      <c r="A96" t="s">
        <v>12</v>
      </c>
      <c r="B96" t="s">
        <v>13</v>
      </c>
      <c r="C96">
        <v>1490.21</v>
      </c>
      <c r="D96">
        <v>13</v>
      </c>
      <c r="E96">
        <v>1490.21</v>
      </c>
      <c r="N96">
        <v>0</v>
      </c>
      <c r="O96">
        <v>0</v>
      </c>
      <c r="P96">
        <v>13</v>
      </c>
      <c r="Q96">
        <v>1490.21</v>
      </c>
      <c r="R96">
        <v>1490.21</v>
      </c>
      <c r="S96">
        <v>13</v>
      </c>
      <c r="T96">
        <v>1490.21</v>
      </c>
    </row>
    <row r="97" spans="1:20" ht="12.75">
      <c r="A97" t="s">
        <v>14</v>
      </c>
      <c r="B97" t="s">
        <v>15</v>
      </c>
      <c r="C97">
        <v>1275633.38</v>
      </c>
      <c r="D97">
        <v>217</v>
      </c>
      <c r="E97">
        <v>1275633.38</v>
      </c>
      <c r="F97">
        <v>197</v>
      </c>
      <c r="G97">
        <v>1223434.96</v>
      </c>
      <c r="H97">
        <v>58</v>
      </c>
      <c r="I97">
        <v>305858.96</v>
      </c>
      <c r="J97">
        <v>30</v>
      </c>
      <c r="K97">
        <v>16602.58</v>
      </c>
      <c r="N97">
        <v>109</v>
      </c>
      <c r="O97">
        <v>900973.42</v>
      </c>
      <c r="P97">
        <v>108</v>
      </c>
      <c r="Q97">
        <v>374659.96</v>
      </c>
      <c r="R97">
        <v>374659.96</v>
      </c>
      <c r="S97">
        <v>217</v>
      </c>
      <c r="T97">
        <v>1275633.38</v>
      </c>
    </row>
    <row r="98" spans="1:20" ht="12.75">
      <c r="A98" t="s">
        <v>49</v>
      </c>
      <c r="B98" t="s">
        <v>50</v>
      </c>
      <c r="C98">
        <v>14992.15</v>
      </c>
      <c r="D98">
        <v>2</v>
      </c>
      <c r="E98">
        <v>15360.71</v>
      </c>
      <c r="F98">
        <v>2</v>
      </c>
      <c r="G98">
        <v>15360.71</v>
      </c>
      <c r="N98">
        <v>2</v>
      </c>
      <c r="O98">
        <v>15360.71</v>
      </c>
      <c r="P98">
        <v>0</v>
      </c>
      <c r="Q98">
        <v>0</v>
      </c>
      <c r="R98">
        <v>-368.5599999999995</v>
      </c>
      <c r="S98">
        <v>2</v>
      </c>
      <c r="T98">
        <v>14992.15</v>
      </c>
    </row>
    <row r="99" spans="1:20" ht="12.75">
      <c r="A99" t="s">
        <v>51</v>
      </c>
      <c r="B99" t="s">
        <v>52</v>
      </c>
      <c r="C99">
        <v>857561.29</v>
      </c>
      <c r="D99">
        <v>43</v>
      </c>
      <c r="E99">
        <v>857561.29</v>
      </c>
      <c r="F99">
        <v>41</v>
      </c>
      <c r="G99">
        <v>857333.94</v>
      </c>
      <c r="H99">
        <v>5</v>
      </c>
      <c r="I99">
        <v>15477.68</v>
      </c>
      <c r="J99">
        <v>11</v>
      </c>
      <c r="K99">
        <v>271834.57</v>
      </c>
      <c r="N99">
        <v>25</v>
      </c>
      <c r="O99">
        <v>570021.69</v>
      </c>
      <c r="P99">
        <v>18</v>
      </c>
      <c r="Q99">
        <v>287539.6</v>
      </c>
      <c r="R99">
        <v>287539.6</v>
      </c>
      <c r="S99">
        <v>43</v>
      </c>
      <c r="T99">
        <v>857561.29</v>
      </c>
    </row>
    <row r="100" spans="1:20" ht="12.75">
      <c r="A100" t="s">
        <v>16</v>
      </c>
      <c r="B100" t="s">
        <v>17</v>
      </c>
      <c r="C100">
        <v>1331310.75</v>
      </c>
      <c r="D100">
        <v>44</v>
      </c>
      <c r="E100">
        <v>1331310.29</v>
      </c>
      <c r="F100">
        <v>41</v>
      </c>
      <c r="G100">
        <v>1283970</v>
      </c>
      <c r="H100">
        <v>10</v>
      </c>
      <c r="I100">
        <v>352333.78</v>
      </c>
      <c r="J100">
        <v>6</v>
      </c>
      <c r="K100">
        <v>278689</v>
      </c>
      <c r="N100">
        <v>25</v>
      </c>
      <c r="O100">
        <v>652947.22</v>
      </c>
      <c r="P100">
        <v>19</v>
      </c>
      <c r="Q100">
        <v>678363.07</v>
      </c>
      <c r="R100">
        <v>678363.53</v>
      </c>
      <c r="S100">
        <v>44</v>
      </c>
      <c r="T100">
        <v>1331310.75</v>
      </c>
    </row>
    <row r="101" spans="1:20" ht="12.75">
      <c r="A101" t="s">
        <v>18</v>
      </c>
      <c r="B101" t="s">
        <v>19</v>
      </c>
      <c r="C101">
        <v>1829428.2</v>
      </c>
      <c r="D101">
        <v>75</v>
      </c>
      <c r="E101">
        <v>1829428.2</v>
      </c>
      <c r="F101">
        <v>73</v>
      </c>
      <c r="G101">
        <v>1812213.7</v>
      </c>
      <c r="H101">
        <v>8</v>
      </c>
      <c r="I101">
        <v>321175.07</v>
      </c>
      <c r="J101">
        <v>12</v>
      </c>
      <c r="K101">
        <v>471778.38</v>
      </c>
      <c r="N101">
        <v>53</v>
      </c>
      <c r="O101">
        <v>1019260.25</v>
      </c>
      <c r="P101">
        <v>22</v>
      </c>
      <c r="Q101">
        <v>810167.95</v>
      </c>
      <c r="R101">
        <v>810167.95</v>
      </c>
      <c r="S101">
        <v>75</v>
      </c>
      <c r="T101">
        <v>1829428.2</v>
      </c>
    </row>
    <row r="102" spans="1:20" ht="12.75">
      <c r="A102" t="s">
        <v>53</v>
      </c>
      <c r="B102" t="s">
        <v>54</v>
      </c>
      <c r="C102">
        <v>9397.88</v>
      </c>
      <c r="D102">
        <v>2</v>
      </c>
      <c r="E102">
        <v>9397.88</v>
      </c>
      <c r="F102">
        <v>2</v>
      </c>
      <c r="G102">
        <v>9397.88</v>
      </c>
      <c r="N102">
        <v>2</v>
      </c>
      <c r="O102">
        <v>9397.88</v>
      </c>
      <c r="P102">
        <v>0</v>
      </c>
      <c r="Q102">
        <v>0</v>
      </c>
      <c r="R102">
        <v>0</v>
      </c>
      <c r="S102">
        <v>2</v>
      </c>
      <c r="T102">
        <v>9397.88</v>
      </c>
    </row>
    <row r="103" spans="1:20" ht="12.75">
      <c r="A103" t="s">
        <v>55</v>
      </c>
      <c r="B103" t="s">
        <v>21</v>
      </c>
      <c r="C103">
        <v>49383.13</v>
      </c>
      <c r="D103">
        <v>4</v>
      </c>
      <c r="E103">
        <v>49383.13</v>
      </c>
      <c r="F103">
        <v>3</v>
      </c>
      <c r="G103">
        <v>45168.35</v>
      </c>
      <c r="N103">
        <v>3</v>
      </c>
      <c r="O103">
        <v>45168.35</v>
      </c>
      <c r="P103">
        <v>1</v>
      </c>
      <c r="Q103">
        <v>4214.78</v>
      </c>
      <c r="R103">
        <v>4214.78</v>
      </c>
      <c r="S103">
        <v>4</v>
      </c>
      <c r="T103">
        <v>49383.13</v>
      </c>
    </row>
    <row r="104" spans="1:20" ht="12.75">
      <c r="A104" t="s">
        <v>28</v>
      </c>
      <c r="B104" t="s">
        <v>29</v>
      </c>
      <c r="C104">
        <v>140542.4</v>
      </c>
      <c r="D104">
        <v>7</v>
      </c>
      <c r="E104">
        <v>140542.4</v>
      </c>
      <c r="F104">
        <v>7</v>
      </c>
      <c r="G104">
        <v>140542.4</v>
      </c>
      <c r="J104">
        <v>4</v>
      </c>
      <c r="K104">
        <v>56761.3</v>
      </c>
      <c r="N104">
        <v>3</v>
      </c>
      <c r="O104">
        <v>83781.1</v>
      </c>
      <c r="P104">
        <v>4</v>
      </c>
      <c r="Q104">
        <v>56761.3</v>
      </c>
      <c r="R104">
        <v>56761.3</v>
      </c>
      <c r="S104">
        <v>7</v>
      </c>
      <c r="T104">
        <v>140542.4</v>
      </c>
    </row>
    <row r="105" spans="1:20" ht="12.75">
      <c r="A105" t="s">
        <v>30</v>
      </c>
      <c r="B105" t="s">
        <v>31</v>
      </c>
      <c r="C105">
        <v>210</v>
      </c>
      <c r="D105">
        <v>1</v>
      </c>
      <c r="E105">
        <v>210</v>
      </c>
      <c r="N105">
        <v>0</v>
      </c>
      <c r="O105">
        <v>0</v>
      </c>
      <c r="P105">
        <v>1</v>
      </c>
      <c r="Q105">
        <v>210</v>
      </c>
      <c r="R105">
        <v>210</v>
      </c>
      <c r="S105">
        <v>1</v>
      </c>
      <c r="T105">
        <v>210</v>
      </c>
    </row>
    <row r="106" spans="1:20" ht="12.75">
      <c r="A106" t="s">
        <v>60</v>
      </c>
      <c r="B106" t="s">
        <v>61</v>
      </c>
      <c r="C106">
        <v>116089.25</v>
      </c>
      <c r="D106">
        <v>131</v>
      </c>
      <c r="E106">
        <v>116089.25</v>
      </c>
      <c r="F106">
        <v>130</v>
      </c>
      <c r="G106">
        <v>36009.71</v>
      </c>
      <c r="J106">
        <v>6</v>
      </c>
      <c r="K106">
        <v>7671.28</v>
      </c>
      <c r="N106">
        <v>124</v>
      </c>
      <c r="O106">
        <v>28338.43</v>
      </c>
      <c r="P106">
        <v>7</v>
      </c>
      <c r="Q106">
        <v>87750.82</v>
      </c>
      <c r="R106">
        <v>87750.82</v>
      </c>
      <c r="S106">
        <v>131</v>
      </c>
      <c r="T106">
        <v>116089.25</v>
      </c>
    </row>
    <row r="107" spans="1:20" ht="12.75">
      <c r="A107" t="s">
        <v>62</v>
      </c>
      <c r="B107" t="s">
        <v>63</v>
      </c>
      <c r="C107">
        <v>115555.29</v>
      </c>
      <c r="D107">
        <v>1</v>
      </c>
      <c r="E107">
        <v>115555.29</v>
      </c>
      <c r="N107">
        <v>0</v>
      </c>
      <c r="O107">
        <v>0</v>
      </c>
      <c r="P107">
        <v>1</v>
      </c>
      <c r="Q107">
        <v>115555.29</v>
      </c>
      <c r="R107">
        <v>115555.29</v>
      </c>
      <c r="S107">
        <v>1</v>
      </c>
      <c r="T107">
        <v>115555.29</v>
      </c>
    </row>
    <row r="108" spans="1:20" ht="12.75">
      <c r="A108" t="s">
        <v>66</v>
      </c>
      <c r="B108" t="s">
        <v>67</v>
      </c>
      <c r="C108">
        <v>575985.72</v>
      </c>
      <c r="D108">
        <v>5</v>
      </c>
      <c r="E108">
        <v>609347.87</v>
      </c>
      <c r="F108">
        <v>1</v>
      </c>
      <c r="G108">
        <v>58500</v>
      </c>
      <c r="L108">
        <v>1</v>
      </c>
      <c r="M108">
        <v>58500</v>
      </c>
      <c r="N108">
        <v>0</v>
      </c>
      <c r="O108">
        <v>0</v>
      </c>
      <c r="P108">
        <v>5</v>
      </c>
      <c r="Q108">
        <v>609347.87</v>
      </c>
      <c r="R108">
        <v>575985.72</v>
      </c>
      <c r="S108">
        <v>5</v>
      </c>
      <c r="T108">
        <v>575985.72</v>
      </c>
    </row>
    <row r="109" spans="1:20" ht="12.75">
      <c r="A109" t="s">
        <v>68</v>
      </c>
      <c r="B109" t="s">
        <v>69</v>
      </c>
      <c r="C109">
        <v>4747.22</v>
      </c>
      <c r="D109">
        <v>3</v>
      </c>
      <c r="E109">
        <v>4747.22</v>
      </c>
      <c r="F109">
        <v>2</v>
      </c>
      <c r="G109">
        <v>3053.54</v>
      </c>
      <c r="H109">
        <v>1</v>
      </c>
      <c r="I109">
        <v>160.02</v>
      </c>
      <c r="N109">
        <v>1</v>
      </c>
      <c r="O109">
        <v>2893.52</v>
      </c>
      <c r="P109">
        <v>2</v>
      </c>
      <c r="Q109">
        <v>1853.7</v>
      </c>
      <c r="R109">
        <v>1853.7</v>
      </c>
      <c r="S109">
        <v>3</v>
      </c>
      <c r="T109">
        <v>4747.22</v>
      </c>
    </row>
    <row r="110" spans="1:20" ht="12.75">
      <c r="A110" t="s">
        <v>38</v>
      </c>
      <c r="B110" t="s">
        <v>39</v>
      </c>
      <c r="C110">
        <v>191324.1</v>
      </c>
      <c r="D110">
        <v>25</v>
      </c>
      <c r="E110">
        <v>191324.1</v>
      </c>
      <c r="F110">
        <v>25</v>
      </c>
      <c r="G110">
        <v>191324.1</v>
      </c>
      <c r="J110">
        <v>1</v>
      </c>
      <c r="K110">
        <v>3297.92</v>
      </c>
      <c r="N110">
        <v>24</v>
      </c>
      <c r="O110">
        <v>188026.18</v>
      </c>
      <c r="P110">
        <v>1</v>
      </c>
      <c r="Q110">
        <v>3297.920000000013</v>
      </c>
      <c r="R110">
        <v>3297.920000000013</v>
      </c>
      <c r="S110">
        <v>25</v>
      </c>
      <c r="T110">
        <v>191324.1</v>
      </c>
    </row>
    <row r="112" ht="12.75">
      <c r="A112" t="s">
        <v>0</v>
      </c>
    </row>
    <row r="113" spans="1:20" ht="12.75">
      <c r="A113" t="s">
        <v>70</v>
      </c>
      <c r="B113" t="s">
        <v>71</v>
      </c>
      <c r="C113">
        <v>642296.16</v>
      </c>
      <c r="D113">
        <v>65</v>
      </c>
      <c r="E113">
        <v>642296.16</v>
      </c>
      <c r="F113">
        <v>64</v>
      </c>
      <c r="G113">
        <v>26226.04</v>
      </c>
      <c r="N113">
        <v>64</v>
      </c>
      <c r="O113">
        <v>26226.04</v>
      </c>
      <c r="P113">
        <v>1</v>
      </c>
      <c r="Q113">
        <v>616070.12</v>
      </c>
      <c r="R113">
        <v>616070.12</v>
      </c>
      <c r="S113">
        <v>65</v>
      </c>
      <c r="T113">
        <v>642296.16</v>
      </c>
    </row>
    <row r="114" spans="1:20" ht="12.75">
      <c r="A114" t="s">
        <v>10</v>
      </c>
      <c r="B114" t="s">
        <v>11</v>
      </c>
      <c r="C114">
        <v>4417572</v>
      </c>
      <c r="D114">
        <v>153</v>
      </c>
      <c r="E114">
        <v>4417572</v>
      </c>
      <c r="F114">
        <v>152</v>
      </c>
      <c r="G114">
        <v>4406772</v>
      </c>
      <c r="N114">
        <v>152</v>
      </c>
      <c r="O114">
        <v>4406772</v>
      </c>
      <c r="P114">
        <v>1</v>
      </c>
      <c r="Q114">
        <v>10800</v>
      </c>
      <c r="R114">
        <v>10800</v>
      </c>
      <c r="S114">
        <v>153</v>
      </c>
      <c r="T114">
        <v>4417572</v>
      </c>
    </row>
    <row r="115" spans="1:20" ht="12.75">
      <c r="A115" t="s">
        <v>12</v>
      </c>
      <c r="B115" t="s">
        <v>13</v>
      </c>
      <c r="C115">
        <v>616026.32</v>
      </c>
      <c r="D115">
        <v>917</v>
      </c>
      <c r="E115">
        <v>616026.32</v>
      </c>
      <c r="F115">
        <v>0</v>
      </c>
      <c r="G115">
        <v>0</v>
      </c>
      <c r="N115">
        <v>0</v>
      </c>
      <c r="O115">
        <v>0</v>
      </c>
      <c r="P115">
        <v>917</v>
      </c>
      <c r="Q115">
        <v>616026.32</v>
      </c>
      <c r="R115">
        <v>616026.32</v>
      </c>
      <c r="S115">
        <v>917</v>
      </c>
      <c r="T115">
        <v>616026.32</v>
      </c>
    </row>
    <row r="116" spans="1:20" ht="12.75">
      <c r="A116" t="s">
        <v>98</v>
      </c>
      <c r="B116" t="s">
        <v>99</v>
      </c>
      <c r="C116">
        <v>415844.03</v>
      </c>
      <c r="D116">
        <v>291</v>
      </c>
      <c r="E116">
        <v>415844.03</v>
      </c>
      <c r="F116">
        <v>291</v>
      </c>
      <c r="G116">
        <v>415844.03</v>
      </c>
      <c r="N116">
        <v>291</v>
      </c>
      <c r="O116">
        <v>415844.03</v>
      </c>
      <c r="P116">
        <v>0</v>
      </c>
      <c r="Q116">
        <v>0</v>
      </c>
      <c r="R116">
        <v>0</v>
      </c>
      <c r="S116">
        <v>291</v>
      </c>
      <c r="T116">
        <v>415844.03</v>
      </c>
    </row>
    <row r="117" spans="1:20" ht="12.75">
      <c r="A117" t="s">
        <v>100</v>
      </c>
      <c r="B117" t="s">
        <v>101</v>
      </c>
      <c r="C117">
        <v>6238122.040000001</v>
      </c>
      <c r="D117">
        <v>27</v>
      </c>
      <c r="E117">
        <v>6238122.039999999</v>
      </c>
      <c r="F117">
        <v>27</v>
      </c>
      <c r="G117">
        <v>6238122.040000001</v>
      </c>
      <c r="H117">
        <v>1</v>
      </c>
      <c r="I117">
        <v>1038561.23</v>
      </c>
      <c r="L117">
        <v>2</v>
      </c>
      <c r="M117">
        <v>2040866.15</v>
      </c>
      <c r="N117">
        <v>24</v>
      </c>
      <c r="O117">
        <v>3158694.66</v>
      </c>
      <c r="P117">
        <v>3</v>
      </c>
      <c r="Q117">
        <v>3079427.38</v>
      </c>
      <c r="R117">
        <v>3079427.38</v>
      </c>
      <c r="S117">
        <v>27</v>
      </c>
      <c r="T117">
        <v>6238122.040000001</v>
      </c>
    </row>
    <row r="118" spans="1:20" ht="12.75">
      <c r="A118" t="s">
        <v>102</v>
      </c>
      <c r="B118" t="s">
        <v>103</v>
      </c>
      <c r="C118">
        <v>7164445.28</v>
      </c>
      <c r="D118">
        <v>35</v>
      </c>
      <c r="E118">
        <v>10935197.4</v>
      </c>
      <c r="F118">
        <v>35</v>
      </c>
      <c r="G118">
        <v>10935197.4</v>
      </c>
      <c r="N118">
        <v>35</v>
      </c>
      <c r="O118">
        <v>10935197.4</v>
      </c>
      <c r="P118">
        <v>0</v>
      </c>
      <c r="Q118">
        <v>0</v>
      </c>
      <c r="R118">
        <v>-3770752.12</v>
      </c>
      <c r="S118">
        <v>35</v>
      </c>
      <c r="T118">
        <v>7164445.28</v>
      </c>
    </row>
    <row r="119" spans="1:20" ht="12.75">
      <c r="A119" t="s">
        <v>14</v>
      </c>
      <c r="B119" t="s">
        <v>15</v>
      </c>
      <c r="C119">
        <v>96017122.23999998</v>
      </c>
      <c r="D119">
        <v>2279</v>
      </c>
      <c r="E119">
        <v>96017739.12000012</v>
      </c>
      <c r="F119">
        <v>2193</v>
      </c>
      <c r="G119">
        <v>89170393.7400002</v>
      </c>
      <c r="H119">
        <v>36</v>
      </c>
      <c r="I119">
        <v>273466.21</v>
      </c>
      <c r="J119">
        <v>29</v>
      </c>
      <c r="K119">
        <v>248512.28</v>
      </c>
      <c r="L119">
        <v>196</v>
      </c>
      <c r="M119">
        <v>6052535.7700000005</v>
      </c>
      <c r="N119">
        <v>1932</v>
      </c>
      <c r="O119">
        <v>82595879.4800002</v>
      </c>
      <c r="P119">
        <v>347</v>
      </c>
      <c r="Q119">
        <v>13421859.639999926</v>
      </c>
      <c r="R119">
        <v>13421242.759999782</v>
      </c>
      <c r="S119">
        <v>2279</v>
      </c>
      <c r="T119">
        <v>96017122.23999998</v>
      </c>
    </row>
    <row r="120" spans="1:20" ht="12.75">
      <c r="A120" t="s">
        <v>49</v>
      </c>
      <c r="B120" t="s">
        <v>50</v>
      </c>
      <c r="C120">
        <v>294562.28</v>
      </c>
      <c r="D120">
        <v>8</v>
      </c>
      <c r="E120">
        <v>294562.28</v>
      </c>
      <c r="F120">
        <v>8</v>
      </c>
      <c r="G120">
        <v>294562.28</v>
      </c>
      <c r="N120">
        <v>8</v>
      </c>
      <c r="O120">
        <v>294562.28</v>
      </c>
      <c r="P120">
        <v>0</v>
      </c>
      <c r="Q120">
        <v>0</v>
      </c>
      <c r="R120">
        <v>0</v>
      </c>
      <c r="S120">
        <v>8</v>
      </c>
      <c r="T120">
        <v>294562.28</v>
      </c>
    </row>
    <row r="121" spans="1:20" ht="12.75">
      <c r="A121" t="s">
        <v>104</v>
      </c>
      <c r="B121" t="s">
        <v>105</v>
      </c>
      <c r="C121">
        <v>196716.01</v>
      </c>
      <c r="D121">
        <v>1</v>
      </c>
      <c r="E121">
        <v>248080</v>
      </c>
      <c r="F121">
        <v>1</v>
      </c>
      <c r="G121">
        <v>248080</v>
      </c>
      <c r="N121">
        <v>1</v>
      </c>
      <c r="O121">
        <v>248080</v>
      </c>
      <c r="P121">
        <v>0</v>
      </c>
      <c r="Q121">
        <v>0</v>
      </c>
      <c r="R121">
        <v>-51363.99</v>
      </c>
      <c r="S121">
        <v>1</v>
      </c>
      <c r="T121">
        <v>196716.01</v>
      </c>
    </row>
    <row r="122" spans="1:20" ht="12.75">
      <c r="A122" t="s">
        <v>16</v>
      </c>
      <c r="B122" t="s">
        <v>17</v>
      </c>
      <c r="C122">
        <v>99473330.97600001</v>
      </c>
      <c r="D122">
        <v>1345</v>
      </c>
      <c r="E122">
        <v>99473330.98046638</v>
      </c>
      <c r="F122">
        <v>1332</v>
      </c>
      <c r="G122">
        <v>94613262.50046647</v>
      </c>
      <c r="H122">
        <v>2</v>
      </c>
      <c r="I122">
        <v>2</v>
      </c>
      <c r="L122">
        <v>14</v>
      </c>
      <c r="M122">
        <v>15801</v>
      </c>
      <c r="N122">
        <v>1316</v>
      </c>
      <c r="O122">
        <v>94597459.50046647</v>
      </c>
      <c r="P122">
        <v>29</v>
      </c>
      <c r="Q122">
        <v>4875871.479999915</v>
      </c>
      <c r="R122">
        <v>4875871.475533545</v>
      </c>
      <c r="S122">
        <v>1345</v>
      </c>
      <c r="T122">
        <v>99473330.97600001</v>
      </c>
    </row>
    <row r="123" spans="1:20" ht="12.75">
      <c r="A123" t="s">
        <v>18</v>
      </c>
      <c r="B123" t="s">
        <v>19</v>
      </c>
      <c r="C123">
        <v>40148286.339999996</v>
      </c>
      <c r="D123">
        <v>449</v>
      </c>
      <c r="E123">
        <v>40148085.820000015</v>
      </c>
      <c r="F123">
        <v>420</v>
      </c>
      <c r="G123">
        <v>36623733.18</v>
      </c>
      <c r="H123">
        <v>8</v>
      </c>
      <c r="I123">
        <v>958410.54</v>
      </c>
      <c r="J123">
        <v>18</v>
      </c>
      <c r="K123">
        <v>845968.57</v>
      </c>
      <c r="L123">
        <v>28</v>
      </c>
      <c r="M123">
        <v>1977499.58</v>
      </c>
      <c r="N123">
        <v>366</v>
      </c>
      <c r="O123">
        <v>32841854.49</v>
      </c>
      <c r="P123">
        <v>83</v>
      </c>
      <c r="Q123">
        <v>7306231.330000017</v>
      </c>
      <c r="R123">
        <v>7306431.849999998</v>
      </c>
      <c r="S123">
        <v>449</v>
      </c>
      <c r="T123">
        <v>40148286.339999996</v>
      </c>
    </row>
    <row r="124" spans="1:20" ht="12.75">
      <c r="A124" t="s">
        <v>20</v>
      </c>
      <c r="B124" t="s">
        <v>21</v>
      </c>
      <c r="C124">
        <v>450.82</v>
      </c>
      <c r="D124">
        <v>2</v>
      </c>
      <c r="E124">
        <v>450.82</v>
      </c>
      <c r="F124">
        <v>2</v>
      </c>
      <c r="G124">
        <v>450.82</v>
      </c>
      <c r="N124">
        <v>2</v>
      </c>
      <c r="O124">
        <v>450.82</v>
      </c>
      <c r="P124">
        <v>0</v>
      </c>
      <c r="Q124">
        <v>0</v>
      </c>
      <c r="R124">
        <v>0</v>
      </c>
      <c r="S124">
        <v>2</v>
      </c>
      <c r="T124">
        <v>450.82</v>
      </c>
    </row>
    <row r="125" spans="1:20" ht="12.75">
      <c r="A125" t="s">
        <v>55</v>
      </c>
      <c r="B125" t="s">
        <v>21</v>
      </c>
      <c r="C125">
        <v>784422.31</v>
      </c>
      <c r="D125">
        <v>8</v>
      </c>
      <c r="E125">
        <v>784422.31</v>
      </c>
      <c r="F125">
        <v>8</v>
      </c>
      <c r="G125">
        <v>784422.31</v>
      </c>
      <c r="N125">
        <v>8</v>
      </c>
      <c r="O125">
        <v>784422.31</v>
      </c>
      <c r="P125">
        <v>0</v>
      </c>
      <c r="Q125">
        <v>0</v>
      </c>
      <c r="R125">
        <v>0</v>
      </c>
      <c r="S125">
        <v>8</v>
      </c>
      <c r="T125">
        <v>784422.31</v>
      </c>
    </row>
    <row r="126" spans="1:20" ht="12.75">
      <c r="A126" t="s">
        <v>106</v>
      </c>
      <c r="B126" t="s">
        <v>107</v>
      </c>
      <c r="C126">
        <v>46.02</v>
      </c>
      <c r="D126">
        <v>1</v>
      </c>
      <c r="E126">
        <v>0</v>
      </c>
      <c r="F126">
        <v>0</v>
      </c>
      <c r="G126">
        <v>0</v>
      </c>
      <c r="N126">
        <v>0</v>
      </c>
      <c r="O126">
        <v>0</v>
      </c>
      <c r="P126">
        <v>1</v>
      </c>
      <c r="Q126">
        <v>0</v>
      </c>
      <c r="R126">
        <v>46.02</v>
      </c>
      <c r="S126">
        <v>1</v>
      </c>
      <c r="T126">
        <v>46.02</v>
      </c>
    </row>
    <row r="127" spans="1:20" ht="12.75">
      <c r="A127" t="s">
        <v>56</v>
      </c>
      <c r="B127" t="s">
        <v>57</v>
      </c>
      <c r="C127">
        <v>17691.79</v>
      </c>
      <c r="D127">
        <v>84</v>
      </c>
      <c r="E127">
        <v>17691.79</v>
      </c>
      <c r="F127">
        <v>64</v>
      </c>
      <c r="G127">
        <v>17417</v>
      </c>
      <c r="H127">
        <v>31</v>
      </c>
      <c r="I127">
        <v>17</v>
      </c>
      <c r="J127">
        <v>5</v>
      </c>
      <c r="K127">
        <v>4521</v>
      </c>
      <c r="L127">
        <v>10</v>
      </c>
      <c r="M127">
        <v>680</v>
      </c>
      <c r="N127">
        <v>18</v>
      </c>
      <c r="O127">
        <v>12199</v>
      </c>
      <c r="P127">
        <v>66</v>
      </c>
      <c r="Q127">
        <v>5492.79</v>
      </c>
      <c r="R127">
        <v>5492.79</v>
      </c>
      <c r="S127">
        <v>84</v>
      </c>
      <c r="T127">
        <v>17691.79</v>
      </c>
    </row>
    <row r="128" spans="1:20" ht="12.75">
      <c r="A128" t="s">
        <v>108</v>
      </c>
      <c r="B128" t="s">
        <v>109</v>
      </c>
      <c r="C128">
        <v>1</v>
      </c>
      <c r="D128">
        <v>1</v>
      </c>
      <c r="E128">
        <v>1</v>
      </c>
      <c r="F128">
        <v>0</v>
      </c>
      <c r="G128">
        <v>0</v>
      </c>
      <c r="N128">
        <v>0</v>
      </c>
      <c r="O128">
        <v>0</v>
      </c>
      <c r="P128">
        <v>1</v>
      </c>
      <c r="Q128">
        <v>1</v>
      </c>
      <c r="R128">
        <v>1</v>
      </c>
      <c r="S128">
        <v>1</v>
      </c>
      <c r="T128">
        <v>1</v>
      </c>
    </row>
    <row r="129" spans="1:20" ht="12.75">
      <c r="A129" t="s">
        <v>23</v>
      </c>
      <c r="B129" t="s">
        <v>24</v>
      </c>
      <c r="C129">
        <v>1</v>
      </c>
      <c r="D129">
        <v>1</v>
      </c>
      <c r="E129">
        <v>1</v>
      </c>
      <c r="F129">
        <v>1</v>
      </c>
      <c r="G129">
        <v>1</v>
      </c>
      <c r="H129">
        <v>1</v>
      </c>
      <c r="I129">
        <v>1</v>
      </c>
      <c r="N129">
        <v>0</v>
      </c>
      <c r="O129">
        <v>0</v>
      </c>
      <c r="P129">
        <v>1</v>
      </c>
      <c r="Q129">
        <v>1</v>
      </c>
      <c r="R129">
        <v>1</v>
      </c>
      <c r="S129">
        <v>1</v>
      </c>
      <c r="T129">
        <v>1</v>
      </c>
    </row>
    <row r="130" spans="1:20" ht="12.75">
      <c r="A130" t="s">
        <v>25</v>
      </c>
      <c r="B130" t="s">
        <v>27</v>
      </c>
      <c r="C130">
        <v>76556.22</v>
      </c>
      <c r="D130">
        <v>24</v>
      </c>
      <c r="E130">
        <v>8921595.810000002</v>
      </c>
      <c r="F130">
        <v>22</v>
      </c>
      <c r="G130">
        <v>8921595.810000002</v>
      </c>
      <c r="L130">
        <v>1</v>
      </c>
      <c r="M130">
        <v>0</v>
      </c>
      <c r="N130">
        <v>21</v>
      </c>
      <c r="O130">
        <v>8921595.810000002</v>
      </c>
      <c r="P130">
        <v>3</v>
      </c>
      <c r="Q130">
        <v>0</v>
      </c>
      <c r="R130">
        <v>-8845039.590000002</v>
      </c>
      <c r="S130">
        <v>24</v>
      </c>
      <c r="T130">
        <v>76556.22000000067</v>
      </c>
    </row>
    <row r="131" spans="1:20" ht="12.75">
      <c r="A131" t="s">
        <v>28</v>
      </c>
      <c r="B131" t="s">
        <v>29</v>
      </c>
      <c r="C131">
        <v>18570103.73</v>
      </c>
      <c r="D131">
        <v>96</v>
      </c>
      <c r="E131">
        <v>18660103.729999997</v>
      </c>
      <c r="F131">
        <v>86</v>
      </c>
      <c r="G131">
        <v>18660097.73</v>
      </c>
      <c r="N131">
        <v>86</v>
      </c>
      <c r="O131">
        <v>18660097.73</v>
      </c>
      <c r="P131">
        <v>10</v>
      </c>
      <c r="Q131">
        <v>5.99999999627471</v>
      </c>
      <c r="R131">
        <v>-89994</v>
      </c>
      <c r="S131">
        <v>96</v>
      </c>
      <c r="T131">
        <v>18570103.73</v>
      </c>
    </row>
    <row r="132" spans="1:20" ht="12.75">
      <c r="A132" t="s">
        <v>110</v>
      </c>
      <c r="B132" t="s">
        <v>111</v>
      </c>
      <c r="C132">
        <v>2240</v>
      </c>
      <c r="D132">
        <v>1</v>
      </c>
      <c r="E132">
        <v>2240</v>
      </c>
      <c r="F132">
        <v>1</v>
      </c>
      <c r="G132">
        <v>2240</v>
      </c>
      <c r="N132">
        <v>1</v>
      </c>
      <c r="O132">
        <v>2240</v>
      </c>
      <c r="P132">
        <v>0</v>
      </c>
      <c r="Q132">
        <v>0</v>
      </c>
      <c r="R132">
        <v>0</v>
      </c>
      <c r="S132">
        <v>1</v>
      </c>
      <c r="T132">
        <v>2240</v>
      </c>
    </row>
    <row r="133" spans="1:20" ht="12.75">
      <c r="A133" t="s">
        <v>30</v>
      </c>
      <c r="B133" t="s">
        <v>31</v>
      </c>
      <c r="C133">
        <v>39675826.72</v>
      </c>
      <c r="D133">
        <v>17207</v>
      </c>
      <c r="E133">
        <v>54081394.87000002</v>
      </c>
      <c r="F133">
        <v>17055</v>
      </c>
      <c r="G133">
        <v>41005289.350000024</v>
      </c>
      <c r="L133">
        <v>14</v>
      </c>
      <c r="M133">
        <v>14</v>
      </c>
      <c r="N133">
        <v>17041</v>
      </c>
      <c r="O133">
        <v>41005275.350000024</v>
      </c>
      <c r="P133">
        <v>166</v>
      </c>
      <c r="Q133">
        <v>13076119.519999996</v>
      </c>
      <c r="R133">
        <v>-1329448.630000025</v>
      </c>
      <c r="S133">
        <v>17207</v>
      </c>
      <c r="T133">
        <v>39675826.72</v>
      </c>
    </row>
    <row r="134" spans="1:20" ht="12.75">
      <c r="A134" t="s">
        <v>58</v>
      </c>
      <c r="B134" t="s">
        <v>59</v>
      </c>
      <c r="C134">
        <v>13332267.82</v>
      </c>
      <c r="D134">
        <v>17</v>
      </c>
      <c r="E134">
        <v>13332267.82</v>
      </c>
      <c r="F134">
        <v>17</v>
      </c>
      <c r="G134">
        <v>13332267.820000002</v>
      </c>
      <c r="J134">
        <v>8</v>
      </c>
      <c r="K134">
        <v>1548369.25</v>
      </c>
      <c r="N134">
        <v>9</v>
      </c>
      <c r="O134">
        <v>11783898.570000002</v>
      </c>
      <c r="P134">
        <v>8</v>
      </c>
      <c r="Q134">
        <v>1548369.25</v>
      </c>
      <c r="R134">
        <v>1548369.25</v>
      </c>
      <c r="S134">
        <v>17</v>
      </c>
      <c r="T134">
        <v>13332267.82</v>
      </c>
    </row>
    <row r="135" spans="1:20" ht="12.75">
      <c r="A135" t="s">
        <v>32</v>
      </c>
      <c r="B135" t="s">
        <v>33</v>
      </c>
      <c r="C135">
        <v>7407974</v>
      </c>
      <c r="D135">
        <v>33</v>
      </c>
      <c r="E135">
        <v>7407974</v>
      </c>
      <c r="F135">
        <v>25</v>
      </c>
      <c r="G135">
        <v>6597628.54</v>
      </c>
      <c r="N135">
        <v>25</v>
      </c>
      <c r="O135">
        <v>6597628.54</v>
      </c>
      <c r="P135">
        <v>8</v>
      </c>
      <c r="Q135">
        <v>810345.46</v>
      </c>
      <c r="R135">
        <v>810345.46</v>
      </c>
      <c r="S135">
        <v>33</v>
      </c>
      <c r="T135">
        <v>7407974</v>
      </c>
    </row>
    <row r="136" spans="1:20" ht="12.75">
      <c r="A136" t="s">
        <v>112</v>
      </c>
      <c r="B136" t="s">
        <v>113</v>
      </c>
      <c r="C136">
        <v>13443.48</v>
      </c>
      <c r="D136">
        <v>1</v>
      </c>
      <c r="E136">
        <v>13443.48</v>
      </c>
      <c r="F136">
        <v>0</v>
      </c>
      <c r="G136">
        <v>0</v>
      </c>
      <c r="N136">
        <v>0</v>
      </c>
      <c r="O136">
        <v>0</v>
      </c>
      <c r="P136">
        <v>1</v>
      </c>
      <c r="Q136">
        <v>13443.48</v>
      </c>
      <c r="R136">
        <v>13443.48</v>
      </c>
      <c r="S136">
        <v>1</v>
      </c>
      <c r="T136">
        <v>13443.48</v>
      </c>
    </row>
    <row r="137" spans="1:20" ht="12.75">
      <c r="A137">
        <v>2602</v>
      </c>
      <c r="B137" t="s">
        <v>114</v>
      </c>
      <c r="C137">
        <v>98.84</v>
      </c>
      <c r="D137">
        <v>3</v>
      </c>
      <c r="E137">
        <v>0</v>
      </c>
      <c r="F137">
        <v>2</v>
      </c>
      <c r="G137">
        <v>0</v>
      </c>
      <c r="N137">
        <v>2</v>
      </c>
      <c r="O137">
        <v>0</v>
      </c>
      <c r="P137">
        <v>1</v>
      </c>
      <c r="Q137">
        <v>0</v>
      </c>
      <c r="R137">
        <v>98.84</v>
      </c>
      <c r="S137">
        <v>3</v>
      </c>
      <c r="T137">
        <v>98.84</v>
      </c>
    </row>
    <row r="138" spans="1:20" ht="12.75">
      <c r="A138" t="s">
        <v>66</v>
      </c>
      <c r="B138" t="s">
        <v>67</v>
      </c>
      <c r="C138">
        <v>25474157.28</v>
      </c>
      <c r="D138">
        <v>903</v>
      </c>
      <c r="E138">
        <v>31580285.22999998</v>
      </c>
      <c r="F138">
        <v>901</v>
      </c>
      <c r="G138">
        <v>31580284.229999997</v>
      </c>
      <c r="J138">
        <v>36</v>
      </c>
      <c r="K138">
        <v>2896354.17</v>
      </c>
      <c r="L138">
        <v>263</v>
      </c>
      <c r="M138">
        <v>20545944.540000003</v>
      </c>
      <c r="N138">
        <v>602</v>
      </c>
      <c r="O138">
        <v>8137985.519999996</v>
      </c>
      <c r="P138">
        <v>301</v>
      </c>
      <c r="Q138">
        <v>23442299.709999986</v>
      </c>
      <c r="R138">
        <v>17336171.760000005</v>
      </c>
      <c r="S138">
        <v>903</v>
      </c>
      <c r="T138">
        <v>25474157.28</v>
      </c>
    </row>
    <row r="139" spans="1:20" ht="12.75">
      <c r="A139" t="s">
        <v>68</v>
      </c>
      <c r="B139" t="s">
        <v>69</v>
      </c>
      <c r="C139">
        <v>2247494.47</v>
      </c>
      <c r="D139">
        <v>264</v>
      </c>
      <c r="E139">
        <v>2247494.47</v>
      </c>
      <c r="F139">
        <v>254</v>
      </c>
      <c r="G139">
        <v>1999724.22</v>
      </c>
      <c r="L139">
        <v>36</v>
      </c>
      <c r="M139">
        <v>18951.12</v>
      </c>
      <c r="N139">
        <v>218</v>
      </c>
      <c r="O139">
        <v>1980773.1</v>
      </c>
      <c r="P139">
        <v>46</v>
      </c>
      <c r="Q139">
        <v>266721.37</v>
      </c>
      <c r="R139">
        <v>266721.37</v>
      </c>
      <c r="S139">
        <v>264</v>
      </c>
      <c r="T139">
        <v>2247494.47</v>
      </c>
    </row>
    <row r="140" spans="1:20" ht="12.75">
      <c r="A140" t="s">
        <v>91</v>
      </c>
      <c r="B140" t="s">
        <v>92</v>
      </c>
      <c r="C140">
        <v>2506.51</v>
      </c>
      <c r="D140">
        <v>5</v>
      </c>
      <c r="E140">
        <v>192082.37</v>
      </c>
      <c r="F140">
        <v>5</v>
      </c>
      <c r="G140">
        <v>192082.37</v>
      </c>
      <c r="L140">
        <v>4</v>
      </c>
      <c r="M140">
        <v>161812.07</v>
      </c>
      <c r="N140">
        <v>1</v>
      </c>
      <c r="O140">
        <v>30270.3</v>
      </c>
      <c r="P140">
        <v>4</v>
      </c>
      <c r="Q140">
        <v>161812.07</v>
      </c>
      <c r="R140">
        <v>-27763.79</v>
      </c>
      <c r="S140">
        <v>5</v>
      </c>
      <c r="T140">
        <v>2506.51</v>
      </c>
    </row>
    <row r="141" spans="1:20" ht="12.75">
      <c r="A141" t="s">
        <v>94</v>
      </c>
      <c r="B141" t="s">
        <v>95</v>
      </c>
      <c r="C141">
        <v>4158.37</v>
      </c>
      <c r="D141">
        <v>5</v>
      </c>
      <c r="E141">
        <v>13374.64</v>
      </c>
      <c r="F141">
        <v>5</v>
      </c>
      <c r="G141">
        <v>13374.64</v>
      </c>
      <c r="N141">
        <v>5</v>
      </c>
      <c r="O141">
        <v>13374.64</v>
      </c>
      <c r="P141">
        <v>0</v>
      </c>
      <c r="Q141">
        <v>0</v>
      </c>
      <c r="R141">
        <v>-9216.27</v>
      </c>
      <c r="S141">
        <v>5</v>
      </c>
      <c r="T141">
        <v>4158.37</v>
      </c>
    </row>
    <row r="142" spans="1:20" ht="12.75">
      <c r="A142">
        <v>9108</v>
      </c>
      <c r="B142" t="s">
        <v>39</v>
      </c>
      <c r="C142">
        <v>8641514.31</v>
      </c>
      <c r="D142">
        <v>91</v>
      </c>
      <c r="E142">
        <v>8641514.313050002</v>
      </c>
      <c r="F142">
        <v>91</v>
      </c>
      <c r="G142">
        <v>8641514.313050002</v>
      </c>
      <c r="N142">
        <v>91</v>
      </c>
      <c r="O142">
        <v>8641514.313050002</v>
      </c>
      <c r="P142">
        <v>0</v>
      </c>
      <c r="Q142">
        <v>0</v>
      </c>
      <c r="R142">
        <v>-0.003050001338124275</v>
      </c>
      <c r="S142">
        <v>91</v>
      </c>
      <c r="T142">
        <v>8641514.31</v>
      </c>
    </row>
    <row r="143" spans="1:20" ht="12.75">
      <c r="A143" t="s">
        <v>115</v>
      </c>
      <c r="B143" t="s">
        <v>116</v>
      </c>
      <c r="C143">
        <v>20236843.59</v>
      </c>
      <c r="D143">
        <v>504</v>
      </c>
      <c r="E143">
        <v>20678177.589800004</v>
      </c>
      <c r="F143">
        <v>504</v>
      </c>
      <c r="G143">
        <v>20678177.5898</v>
      </c>
      <c r="H143">
        <v>6</v>
      </c>
      <c r="I143">
        <v>2123816</v>
      </c>
      <c r="N143">
        <v>498</v>
      </c>
      <c r="O143">
        <v>18554361.5898</v>
      </c>
      <c r="P143">
        <v>6</v>
      </c>
      <c r="Q143">
        <v>2123816</v>
      </c>
      <c r="R143">
        <v>-38791205.179800004</v>
      </c>
      <c r="S143">
        <v>504</v>
      </c>
      <c r="T143">
        <v>-20236843.590000004</v>
      </c>
    </row>
    <row r="144" spans="1:20" ht="12.75">
      <c r="A144" t="s">
        <v>117</v>
      </c>
      <c r="B144" t="s">
        <v>118</v>
      </c>
      <c r="C144">
        <v>398953299.7</v>
      </c>
      <c r="D144">
        <v>568</v>
      </c>
      <c r="E144">
        <v>399154577.1145201</v>
      </c>
      <c r="F144">
        <v>568</v>
      </c>
      <c r="G144">
        <v>399154577.11451995</v>
      </c>
      <c r="H144">
        <v>14</v>
      </c>
      <c r="I144">
        <v>3541457.724</v>
      </c>
      <c r="L144">
        <v>7</v>
      </c>
      <c r="M144">
        <v>139601268.62</v>
      </c>
      <c r="N144">
        <v>547</v>
      </c>
      <c r="O144">
        <v>256011850.77051994</v>
      </c>
      <c r="P144">
        <v>21</v>
      </c>
      <c r="Q144">
        <v>143142726.34400013</v>
      </c>
      <c r="R144">
        <v>-654965150.4705199</v>
      </c>
      <c r="S144">
        <v>568</v>
      </c>
      <c r="T144">
        <v>-398953299.6999999</v>
      </c>
    </row>
    <row r="145" spans="1:20" ht="12.75">
      <c r="A145" t="s">
        <v>119</v>
      </c>
      <c r="B145" t="s">
        <v>120</v>
      </c>
      <c r="C145">
        <v>1013028.19</v>
      </c>
      <c r="D145">
        <v>5</v>
      </c>
      <c r="E145">
        <v>1021382.3814</v>
      </c>
      <c r="F145">
        <v>5</v>
      </c>
      <c r="G145">
        <v>1021382.3814</v>
      </c>
      <c r="N145">
        <v>5</v>
      </c>
      <c r="O145">
        <v>1021382.3814</v>
      </c>
      <c r="P145">
        <v>0</v>
      </c>
      <c r="Q145">
        <v>0</v>
      </c>
      <c r="R145">
        <v>-2034410.5713999998</v>
      </c>
      <c r="S145">
        <v>5</v>
      </c>
      <c r="T145">
        <v>-1013028.19</v>
      </c>
    </row>
    <row r="146" spans="1:20" ht="12.75">
      <c r="A146" t="s">
        <v>121</v>
      </c>
      <c r="B146" t="s">
        <v>27</v>
      </c>
      <c r="C146">
        <v>25981680.32</v>
      </c>
      <c r="D146">
        <v>5</v>
      </c>
      <c r="E146">
        <v>618618.2</v>
      </c>
      <c r="F146">
        <v>5</v>
      </c>
      <c r="G146">
        <v>618618.2</v>
      </c>
      <c r="N146">
        <v>5</v>
      </c>
      <c r="O146">
        <v>618618.2</v>
      </c>
      <c r="P146">
        <v>0</v>
      </c>
      <c r="Q146">
        <v>0</v>
      </c>
      <c r="R146">
        <v>-26600298.52</v>
      </c>
      <c r="S146">
        <v>5</v>
      </c>
      <c r="T146">
        <v>-25981680.32</v>
      </c>
    </row>
    <row r="147" spans="2:20" ht="12.75">
      <c r="B147" t="s">
        <v>122</v>
      </c>
      <c r="C147">
        <v>208290.2</v>
      </c>
      <c r="F147">
        <v>0</v>
      </c>
      <c r="N147">
        <v>0</v>
      </c>
      <c r="O147">
        <v>0</v>
      </c>
      <c r="P147">
        <v>0</v>
      </c>
      <c r="Q147">
        <v>0</v>
      </c>
      <c r="R147">
        <v>-208290.2</v>
      </c>
      <c r="S147">
        <v>0</v>
      </c>
      <c r="T147">
        <v>-208290.2</v>
      </c>
    </row>
    <row r="148" spans="1:20" ht="12.75">
      <c r="A148" t="s">
        <v>123</v>
      </c>
      <c r="B148" t="s">
        <v>124</v>
      </c>
      <c r="C148">
        <v>76494.32</v>
      </c>
      <c r="D148">
        <v>1012</v>
      </c>
      <c r="E148">
        <v>252997782.02304876</v>
      </c>
      <c r="F148">
        <v>1012</v>
      </c>
      <c r="G148">
        <v>252997782.02304897</v>
      </c>
      <c r="H148">
        <v>2</v>
      </c>
      <c r="I148">
        <v>284271.5988</v>
      </c>
      <c r="N148">
        <v>1010</v>
      </c>
      <c r="O148">
        <v>252713510.42424896</v>
      </c>
      <c r="P148">
        <v>2</v>
      </c>
      <c r="Q148">
        <v>284271.5987997949</v>
      </c>
      <c r="R148">
        <v>-252790004.74424896</v>
      </c>
      <c r="S148">
        <v>1012</v>
      </c>
      <c r="T148">
        <v>-76494.31999999285</v>
      </c>
    </row>
    <row r="149" spans="2:20" ht="12.75">
      <c r="B149" t="s">
        <v>125</v>
      </c>
      <c r="C149">
        <v>16740342.19</v>
      </c>
      <c r="F149">
        <v>0</v>
      </c>
      <c r="N149">
        <v>0</v>
      </c>
      <c r="O149">
        <v>0</v>
      </c>
      <c r="P149">
        <v>0</v>
      </c>
      <c r="Q149">
        <v>0</v>
      </c>
      <c r="R149">
        <v>-16740342.19</v>
      </c>
      <c r="S149">
        <v>0</v>
      </c>
      <c r="T149">
        <v>-16740342.19</v>
      </c>
    </row>
    <row r="150" spans="2:20" ht="12.75">
      <c r="B150" t="s">
        <v>126</v>
      </c>
      <c r="C150">
        <v>159295669.81</v>
      </c>
      <c r="F150">
        <v>0</v>
      </c>
      <c r="N150">
        <v>0</v>
      </c>
      <c r="O150">
        <v>0</v>
      </c>
      <c r="P150">
        <v>0</v>
      </c>
      <c r="Q150">
        <v>0</v>
      </c>
      <c r="R150">
        <v>-159295669.81</v>
      </c>
      <c r="S150">
        <v>0</v>
      </c>
      <c r="T150">
        <v>-159295669.81</v>
      </c>
    </row>
    <row r="151" spans="1:20" ht="12.75">
      <c r="A151" t="s">
        <v>127</v>
      </c>
      <c r="B151" t="s">
        <v>126</v>
      </c>
      <c r="C151">
        <v>4161715.52</v>
      </c>
      <c r="D151">
        <v>1</v>
      </c>
      <c r="E151">
        <v>2196025</v>
      </c>
      <c r="F151">
        <v>1</v>
      </c>
      <c r="G151">
        <v>2196025</v>
      </c>
      <c r="N151">
        <v>1</v>
      </c>
      <c r="O151">
        <v>2196025</v>
      </c>
      <c r="P151">
        <v>0</v>
      </c>
      <c r="Q151">
        <v>0</v>
      </c>
      <c r="R151">
        <v>-6357740.52</v>
      </c>
      <c r="S151">
        <v>1</v>
      </c>
      <c r="T151">
        <v>-4161715.52</v>
      </c>
    </row>
    <row r="153" ht="12.75">
      <c r="A153" t="s">
        <v>128</v>
      </c>
    </row>
    <row r="154" spans="1:20" ht="12.75">
      <c r="A154" t="s">
        <v>12</v>
      </c>
      <c r="B154" t="s">
        <v>13</v>
      </c>
      <c r="C154">
        <v>354048.65</v>
      </c>
      <c r="D154">
        <v>4</v>
      </c>
      <c r="E154">
        <v>354048.65</v>
      </c>
      <c r="F154">
        <v>2</v>
      </c>
      <c r="G154">
        <v>353248.27</v>
      </c>
      <c r="N154">
        <v>2</v>
      </c>
      <c r="O154">
        <v>353248.27</v>
      </c>
      <c r="P154">
        <v>2</v>
      </c>
      <c r="Q154">
        <v>800.3800000000047</v>
      </c>
      <c r="R154">
        <v>800.3800000000047</v>
      </c>
      <c r="S154">
        <v>4</v>
      </c>
      <c r="T154">
        <v>354048.65</v>
      </c>
    </row>
    <row r="155" spans="1:20" ht="12.75">
      <c r="A155" t="s">
        <v>14</v>
      </c>
      <c r="B155" t="s">
        <v>15</v>
      </c>
      <c r="C155">
        <v>606485736.8000001</v>
      </c>
      <c r="D155">
        <v>519</v>
      </c>
      <c r="E155">
        <v>606485736.7990004</v>
      </c>
      <c r="F155">
        <v>518</v>
      </c>
      <c r="G155">
        <v>604085736.7290002</v>
      </c>
      <c r="J155">
        <v>3</v>
      </c>
      <c r="K155">
        <v>3849718.08</v>
      </c>
      <c r="N155">
        <v>515</v>
      </c>
      <c r="O155">
        <v>600236018.6490002</v>
      </c>
      <c r="P155">
        <v>4</v>
      </c>
      <c r="Q155">
        <v>6249718.150000215</v>
      </c>
      <c r="R155">
        <v>6249718.150999904</v>
      </c>
      <c r="S155">
        <v>519</v>
      </c>
      <c r="T155">
        <v>606485736.8000001</v>
      </c>
    </row>
    <row r="157" ht="12.75">
      <c r="A157" t="s">
        <v>8</v>
      </c>
    </row>
    <row r="158" spans="1:20" ht="12.75">
      <c r="A158" t="s">
        <v>70</v>
      </c>
      <c r="B158" t="s">
        <v>71</v>
      </c>
      <c r="C158">
        <v>185722.5</v>
      </c>
      <c r="D158">
        <v>114</v>
      </c>
      <c r="E158">
        <v>185722.5</v>
      </c>
      <c r="F158">
        <v>14</v>
      </c>
      <c r="G158">
        <v>74502.4</v>
      </c>
      <c r="H158">
        <v>5</v>
      </c>
      <c r="I158">
        <v>1560</v>
      </c>
      <c r="J158">
        <v>1</v>
      </c>
      <c r="K158">
        <v>1377</v>
      </c>
      <c r="N158">
        <v>8</v>
      </c>
      <c r="O158">
        <v>71565.4</v>
      </c>
      <c r="P158">
        <v>106</v>
      </c>
      <c r="Q158">
        <v>114157.1</v>
      </c>
      <c r="R158">
        <v>114157.1</v>
      </c>
      <c r="S158">
        <v>114</v>
      </c>
      <c r="T158">
        <v>185722.5</v>
      </c>
    </row>
    <row r="159" spans="1:20" ht="12.75">
      <c r="A159" t="s">
        <v>12</v>
      </c>
      <c r="B159" t="s">
        <v>13</v>
      </c>
      <c r="C159">
        <v>172087.97</v>
      </c>
      <c r="D159">
        <v>283</v>
      </c>
      <c r="E159">
        <v>172087.97</v>
      </c>
      <c r="F159">
        <v>0</v>
      </c>
      <c r="G159">
        <v>0</v>
      </c>
      <c r="N159">
        <v>0</v>
      </c>
      <c r="O159">
        <v>0</v>
      </c>
      <c r="P159">
        <v>283</v>
      </c>
      <c r="Q159">
        <v>172087.97</v>
      </c>
      <c r="R159">
        <v>172087.97</v>
      </c>
      <c r="S159">
        <v>283</v>
      </c>
      <c r="T159">
        <v>172087.97</v>
      </c>
    </row>
    <row r="160" spans="1:20" ht="12.75">
      <c r="A160" t="s">
        <v>14</v>
      </c>
      <c r="B160" t="s">
        <v>15</v>
      </c>
      <c r="C160">
        <v>19560414.689999994</v>
      </c>
      <c r="D160">
        <v>864</v>
      </c>
      <c r="E160">
        <v>19556292.92000002</v>
      </c>
      <c r="F160">
        <v>544</v>
      </c>
      <c r="G160">
        <v>7862491.64</v>
      </c>
      <c r="H160">
        <v>66</v>
      </c>
      <c r="I160">
        <v>263970.13</v>
      </c>
      <c r="J160">
        <v>26</v>
      </c>
      <c r="K160">
        <v>811123.3</v>
      </c>
      <c r="N160">
        <v>452</v>
      </c>
      <c r="O160">
        <v>6787398.209999999</v>
      </c>
      <c r="P160">
        <v>412</v>
      </c>
      <c r="Q160">
        <v>12768894.710000021</v>
      </c>
      <c r="R160">
        <v>12773016.479999995</v>
      </c>
      <c r="S160">
        <v>864</v>
      </c>
      <c r="T160">
        <v>19560414.689999994</v>
      </c>
    </row>
    <row r="161" spans="1:20" ht="12.75">
      <c r="A161" t="s">
        <v>49</v>
      </c>
      <c r="B161" t="s">
        <v>50</v>
      </c>
      <c r="C161">
        <v>614.26</v>
      </c>
      <c r="D161">
        <v>1</v>
      </c>
      <c r="E161">
        <v>614.26</v>
      </c>
      <c r="F161">
        <v>1</v>
      </c>
      <c r="G161">
        <v>614.26</v>
      </c>
      <c r="N161">
        <v>1</v>
      </c>
      <c r="O161">
        <v>614.26</v>
      </c>
      <c r="P161">
        <v>0</v>
      </c>
      <c r="Q161">
        <v>0</v>
      </c>
      <c r="R161">
        <v>0</v>
      </c>
      <c r="S161">
        <v>1</v>
      </c>
      <c r="T161">
        <v>614.26</v>
      </c>
    </row>
    <row r="162" spans="1:20" ht="12.75">
      <c r="A162" t="s">
        <v>51</v>
      </c>
      <c r="B162" t="s">
        <v>52</v>
      </c>
      <c r="C162">
        <v>81965.27</v>
      </c>
      <c r="D162">
        <v>273</v>
      </c>
      <c r="E162">
        <v>81965.27</v>
      </c>
      <c r="F162">
        <v>263</v>
      </c>
      <c r="G162">
        <v>67354.88</v>
      </c>
      <c r="J162">
        <v>64</v>
      </c>
      <c r="K162">
        <v>9526</v>
      </c>
      <c r="N162">
        <v>199</v>
      </c>
      <c r="O162">
        <v>57828.88</v>
      </c>
      <c r="P162">
        <v>74</v>
      </c>
      <c r="Q162">
        <v>24136.39</v>
      </c>
      <c r="R162">
        <v>24136.39</v>
      </c>
      <c r="S162">
        <v>273</v>
      </c>
      <c r="T162">
        <v>81965.27</v>
      </c>
    </row>
    <row r="163" spans="1:20" ht="12.75">
      <c r="A163" t="s">
        <v>16</v>
      </c>
      <c r="B163" t="s">
        <v>17</v>
      </c>
      <c r="C163">
        <v>52727</v>
      </c>
      <c r="D163">
        <v>1</v>
      </c>
      <c r="E163">
        <v>52727</v>
      </c>
      <c r="F163">
        <v>1</v>
      </c>
      <c r="G163">
        <v>52727</v>
      </c>
      <c r="N163">
        <v>1</v>
      </c>
      <c r="O163">
        <v>52727</v>
      </c>
      <c r="P163">
        <v>0</v>
      </c>
      <c r="Q163">
        <v>0</v>
      </c>
      <c r="R163">
        <v>0</v>
      </c>
      <c r="S163">
        <v>1</v>
      </c>
      <c r="T163">
        <v>52727</v>
      </c>
    </row>
    <row r="164" spans="1:20" ht="12.75">
      <c r="A164" t="s">
        <v>18</v>
      </c>
      <c r="B164" t="s">
        <v>19</v>
      </c>
      <c r="C164">
        <v>2237141.13</v>
      </c>
      <c r="D164">
        <v>29</v>
      </c>
      <c r="E164">
        <v>2237101.09</v>
      </c>
      <c r="F164">
        <v>22</v>
      </c>
      <c r="G164">
        <v>2212062.86</v>
      </c>
      <c r="N164">
        <v>22</v>
      </c>
      <c r="O164">
        <v>2212062.86</v>
      </c>
      <c r="P164">
        <v>7</v>
      </c>
      <c r="Q164">
        <v>25038.23</v>
      </c>
      <c r="R164">
        <v>25078.27</v>
      </c>
      <c r="S164">
        <v>29</v>
      </c>
      <c r="T164">
        <v>2237141.13</v>
      </c>
    </row>
    <row r="165" spans="1:20" ht="12.75">
      <c r="A165" t="s">
        <v>53</v>
      </c>
      <c r="B165" t="s">
        <v>54</v>
      </c>
      <c r="C165">
        <v>9628.34</v>
      </c>
      <c r="D165">
        <v>4</v>
      </c>
      <c r="E165">
        <v>9628.34</v>
      </c>
      <c r="F165">
        <v>4</v>
      </c>
      <c r="G165">
        <v>9628.34</v>
      </c>
      <c r="N165">
        <v>4</v>
      </c>
      <c r="O165">
        <v>9628.34</v>
      </c>
      <c r="P165">
        <v>0</v>
      </c>
      <c r="Q165">
        <v>0</v>
      </c>
      <c r="R165">
        <v>0</v>
      </c>
      <c r="S165">
        <v>4</v>
      </c>
      <c r="T165">
        <v>9628.34</v>
      </c>
    </row>
    <row r="166" spans="1:20" ht="12.75">
      <c r="A166" t="s">
        <v>20</v>
      </c>
      <c r="B166" t="s">
        <v>21</v>
      </c>
      <c r="C166">
        <v>7420.23</v>
      </c>
      <c r="D166">
        <v>1</v>
      </c>
      <c r="E166">
        <v>7420.23</v>
      </c>
      <c r="F166">
        <v>1</v>
      </c>
      <c r="G166">
        <v>7420.23</v>
      </c>
      <c r="N166">
        <v>1</v>
      </c>
      <c r="O166">
        <v>7420.23</v>
      </c>
      <c r="P166">
        <v>0</v>
      </c>
      <c r="Q166">
        <v>0</v>
      </c>
      <c r="R166">
        <v>0</v>
      </c>
      <c r="S166">
        <v>1</v>
      </c>
      <c r="T166">
        <v>7420.23</v>
      </c>
    </row>
    <row r="167" spans="1:20" ht="12.75">
      <c r="A167" t="s">
        <v>129</v>
      </c>
      <c r="B167" t="s">
        <v>21</v>
      </c>
      <c r="C167">
        <v>1964.93</v>
      </c>
      <c r="D167">
        <v>3</v>
      </c>
      <c r="E167">
        <v>18750.39</v>
      </c>
      <c r="F167">
        <v>3</v>
      </c>
      <c r="G167">
        <v>18750.39</v>
      </c>
      <c r="N167">
        <v>3</v>
      </c>
      <c r="O167">
        <v>18750.39</v>
      </c>
      <c r="P167">
        <v>0</v>
      </c>
      <c r="Q167">
        <v>0</v>
      </c>
      <c r="R167">
        <v>-16785.46</v>
      </c>
      <c r="S167">
        <v>3</v>
      </c>
      <c r="T167">
        <v>1964.93</v>
      </c>
    </row>
    <row r="168" spans="2:20" ht="12.75">
      <c r="B168" t="s">
        <v>130</v>
      </c>
      <c r="C168">
        <v>16785.46</v>
      </c>
      <c r="F168">
        <v>0</v>
      </c>
      <c r="G168">
        <v>0</v>
      </c>
      <c r="N168">
        <v>0</v>
      </c>
      <c r="O168">
        <v>0</v>
      </c>
      <c r="P168">
        <v>0</v>
      </c>
      <c r="Q168">
        <v>0</v>
      </c>
      <c r="R168">
        <v>16785.46</v>
      </c>
      <c r="S168">
        <v>0</v>
      </c>
      <c r="T168">
        <v>16785.46</v>
      </c>
    </row>
    <row r="169" spans="1:20" ht="12.75">
      <c r="A169" t="s">
        <v>131</v>
      </c>
      <c r="B169" t="s">
        <v>132</v>
      </c>
      <c r="C169">
        <v>12781.78</v>
      </c>
      <c r="D169">
        <v>3</v>
      </c>
      <c r="E169">
        <v>12781.78</v>
      </c>
      <c r="F169">
        <v>3</v>
      </c>
      <c r="G169">
        <v>12781.78</v>
      </c>
      <c r="N169">
        <v>3</v>
      </c>
      <c r="O169">
        <v>12781.78</v>
      </c>
      <c r="P169">
        <v>0</v>
      </c>
      <c r="Q169">
        <v>0</v>
      </c>
      <c r="R169">
        <v>0</v>
      </c>
      <c r="S169">
        <v>3</v>
      </c>
      <c r="T169">
        <v>12781.78</v>
      </c>
    </row>
    <row r="170" spans="1:20" ht="12.75">
      <c r="A170" t="s">
        <v>133</v>
      </c>
      <c r="B170" t="s">
        <v>134</v>
      </c>
      <c r="C170">
        <v>353029.19</v>
      </c>
      <c r="D170">
        <v>2</v>
      </c>
      <c r="E170">
        <v>353029.19</v>
      </c>
      <c r="F170">
        <v>2</v>
      </c>
      <c r="G170">
        <v>353029.19</v>
      </c>
      <c r="N170">
        <v>2</v>
      </c>
      <c r="O170">
        <v>353029.19</v>
      </c>
      <c r="P170">
        <v>0</v>
      </c>
      <c r="Q170">
        <v>0</v>
      </c>
      <c r="R170">
        <v>0</v>
      </c>
      <c r="S170">
        <v>2</v>
      </c>
      <c r="T170">
        <v>353029.19</v>
      </c>
    </row>
    <row r="171" spans="1:20" ht="12.75">
      <c r="A171" t="s">
        <v>25</v>
      </c>
      <c r="B171" t="s">
        <v>27</v>
      </c>
      <c r="C171">
        <v>129121.23</v>
      </c>
      <c r="D171">
        <v>9</v>
      </c>
      <c r="E171">
        <v>129121.23</v>
      </c>
      <c r="F171">
        <v>2</v>
      </c>
      <c r="G171">
        <v>32310.17</v>
      </c>
      <c r="N171">
        <v>2</v>
      </c>
      <c r="O171">
        <v>32310.17</v>
      </c>
      <c r="P171">
        <v>7</v>
      </c>
      <c r="Q171">
        <v>96811.06</v>
      </c>
      <c r="R171">
        <v>96811.06</v>
      </c>
      <c r="S171">
        <v>9</v>
      </c>
      <c r="T171">
        <v>129121.23</v>
      </c>
    </row>
    <row r="172" spans="1:20" ht="12.75">
      <c r="A172" t="s">
        <v>28</v>
      </c>
      <c r="B172" t="s">
        <v>29</v>
      </c>
      <c r="C172">
        <v>1305708.28</v>
      </c>
      <c r="D172">
        <v>5</v>
      </c>
      <c r="E172">
        <v>1305708.28</v>
      </c>
      <c r="F172">
        <v>5</v>
      </c>
      <c r="G172">
        <v>1305708.28</v>
      </c>
      <c r="N172">
        <v>5</v>
      </c>
      <c r="O172">
        <v>1305708.28</v>
      </c>
      <c r="P172">
        <v>0</v>
      </c>
      <c r="Q172">
        <v>0</v>
      </c>
      <c r="R172">
        <v>0</v>
      </c>
      <c r="S172">
        <v>5</v>
      </c>
      <c r="T172">
        <v>1305708.28</v>
      </c>
    </row>
    <row r="173" spans="1:20" ht="12.75">
      <c r="A173" t="s">
        <v>30</v>
      </c>
      <c r="B173" t="s">
        <v>31</v>
      </c>
      <c r="C173">
        <v>991301.11</v>
      </c>
      <c r="D173">
        <v>51</v>
      </c>
      <c r="E173">
        <v>991301.11</v>
      </c>
      <c r="F173">
        <v>16</v>
      </c>
      <c r="G173">
        <v>216999.8</v>
      </c>
      <c r="N173">
        <v>16</v>
      </c>
      <c r="O173">
        <v>216999.8</v>
      </c>
      <c r="P173">
        <v>35</v>
      </c>
      <c r="Q173">
        <v>774301.31</v>
      </c>
      <c r="R173">
        <v>774301.31</v>
      </c>
      <c r="S173">
        <v>51</v>
      </c>
      <c r="T173">
        <v>991301.11</v>
      </c>
    </row>
    <row r="174" spans="1:20" ht="12.75">
      <c r="A174" t="s">
        <v>34</v>
      </c>
      <c r="B174" t="s">
        <v>35</v>
      </c>
      <c r="C174">
        <v>95979.85</v>
      </c>
      <c r="D174">
        <v>449</v>
      </c>
      <c r="E174">
        <v>95635.13</v>
      </c>
      <c r="F174">
        <v>0</v>
      </c>
      <c r="G174">
        <v>0</v>
      </c>
      <c r="N174">
        <v>0</v>
      </c>
      <c r="O174">
        <v>0</v>
      </c>
      <c r="P174">
        <v>449</v>
      </c>
      <c r="Q174">
        <v>95635.13</v>
      </c>
      <c r="R174">
        <v>95979.85</v>
      </c>
      <c r="S174">
        <v>449</v>
      </c>
      <c r="T174">
        <v>95979.85</v>
      </c>
    </row>
    <row r="175" spans="1:20" ht="12.75">
      <c r="A175" t="s">
        <v>60</v>
      </c>
      <c r="B175" t="s">
        <v>61</v>
      </c>
      <c r="C175">
        <v>307189.1</v>
      </c>
      <c r="D175">
        <v>120</v>
      </c>
      <c r="E175">
        <v>306989.55</v>
      </c>
      <c r="F175">
        <v>90</v>
      </c>
      <c r="G175">
        <v>248836.99</v>
      </c>
      <c r="N175">
        <v>90</v>
      </c>
      <c r="O175">
        <v>248836.99</v>
      </c>
      <c r="P175">
        <v>30</v>
      </c>
      <c r="Q175">
        <v>58152.56</v>
      </c>
      <c r="R175">
        <v>58352.11</v>
      </c>
      <c r="S175">
        <v>120</v>
      </c>
      <c r="T175">
        <v>307189.1</v>
      </c>
    </row>
    <row r="176" spans="1:20" ht="12.75">
      <c r="A176" t="s">
        <v>66</v>
      </c>
      <c r="B176" t="s">
        <v>67</v>
      </c>
      <c r="C176">
        <v>4830664.59</v>
      </c>
      <c r="D176">
        <v>116</v>
      </c>
      <c r="E176">
        <v>4833785.84</v>
      </c>
      <c r="F176">
        <v>57</v>
      </c>
      <c r="G176">
        <v>2675540.44</v>
      </c>
      <c r="J176">
        <v>1</v>
      </c>
      <c r="K176">
        <v>58140</v>
      </c>
      <c r="N176">
        <v>56</v>
      </c>
      <c r="O176">
        <v>2617400.44</v>
      </c>
      <c r="P176">
        <v>60</v>
      </c>
      <c r="Q176">
        <v>2216385.4</v>
      </c>
      <c r="R176">
        <v>2213264.15</v>
      </c>
      <c r="S176">
        <v>116</v>
      </c>
      <c r="T176">
        <v>4830664.59</v>
      </c>
    </row>
    <row r="177" spans="2:20" ht="12.75">
      <c r="B177" t="s">
        <v>90</v>
      </c>
      <c r="C177">
        <v>3121.25</v>
      </c>
      <c r="F177">
        <v>0</v>
      </c>
      <c r="G177">
        <v>0</v>
      </c>
      <c r="N177">
        <v>0</v>
      </c>
      <c r="O177">
        <v>0</v>
      </c>
      <c r="P177">
        <v>0</v>
      </c>
      <c r="Q177">
        <v>0</v>
      </c>
      <c r="R177">
        <v>3121.25</v>
      </c>
      <c r="S177">
        <v>0</v>
      </c>
      <c r="T177">
        <v>3121.25</v>
      </c>
    </row>
    <row r="178" spans="1:20" ht="12.75">
      <c r="A178" t="s">
        <v>68</v>
      </c>
      <c r="B178" t="s">
        <v>69</v>
      </c>
      <c r="C178">
        <v>2788433.63</v>
      </c>
      <c r="D178">
        <v>52</v>
      </c>
      <c r="E178">
        <v>2788433.63</v>
      </c>
      <c r="F178">
        <v>23</v>
      </c>
      <c r="G178">
        <v>1505295.03</v>
      </c>
      <c r="J178">
        <v>2</v>
      </c>
      <c r="K178">
        <v>407000</v>
      </c>
      <c r="N178">
        <v>21</v>
      </c>
      <c r="O178">
        <v>1098295.03</v>
      </c>
      <c r="P178">
        <v>31</v>
      </c>
      <c r="Q178">
        <v>1690138.6</v>
      </c>
      <c r="R178">
        <v>1690138.6</v>
      </c>
      <c r="S178">
        <v>52</v>
      </c>
      <c r="T178">
        <v>2788433.63</v>
      </c>
    </row>
    <row r="179" spans="1:20" ht="12.75">
      <c r="A179" t="s">
        <v>38</v>
      </c>
      <c r="B179" t="s">
        <v>39</v>
      </c>
      <c r="C179">
        <v>543983.25</v>
      </c>
      <c r="D179">
        <v>36</v>
      </c>
      <c r="E179">
        <v>543983.25</v>
      </c>
      <c r="F179">
        <v>36</v>
      </c>
      <c r="G179">
        <v>543983.25</v>
      </c>
      <c r="H179">
        <v>4</v>
      </c>
      <c r="I179">
        <v>113200.6</v>
      </c>
      <c r="N179">
        <v>32</v>
      </c>
      <c r="O179">
        <v>430782.65</v>
      </c>
      <c r="P179">
        <v>4</v>
      </c>
      <c r="Q179">
        <v>113200.6</v>
      </c>
      <c r="R179">
        <v>113200.6</v>
      </c>
      <c r="S179">
        <v>36</v>
      </c>
      <c r="T179">
        <v>543983.25</v>
      </c>
    </row>
    <row r="181" ht="12.75">
      <c r="A181" t="s">
        <v>1</v>
      </c>
    </row>
    <row r="182" spans="1:20" ht="12.75">
      <c r="A182" t="s">
        <v>70</v>
      </c>
      <c r="B182" t="s">
        <v>71</v>
      </c>
      <c r="C182">
        <v>31031.91</v>
      </c>
      <c r="D182">
        <v>7</v>
      </c>
      <c r="E182">
        <v>31031.91</v>
      </c>
      <c r="F182">
        <v>6</v>
      </c>
      <c r="G182">
        <v>31031.91</v>
      </c>
      <c r="H182">
        <v>1</v>
      </c>
      <c r="I182">
        <v>30303.71</v>
      </c>
      <c r="N182">
        <v>5</v>
      </c>
      <c r="O182">
        <v>728.2000000000007</v>
      </c>
      <c r="P182">
        <v>2</v>
      </c>
      <c r="Q182">
        <v>30303.71</v>
      </c>
      <c r="R182">
        <v>30303.71</v>
      </c>
      <c r="S182">
        <v>7</v>
      </c>
      <c r="T182">
        <v>31031.91</v>
      </c>
    </row>
    <row r="183" spans="1:20" ht="12.75">
      <c r="A183" t="s">
        <v>10</v>
      </c>
      <c r="B183" t="s">
        <v>11</v>
      </c>
      <c r="C183">
        <v>83000</v>
      </c>
      <c r="D183">
        <v>6</v>
      </c>
      <c r="E183">
        <v>83000</v>
      </c>
      <c r="F183">
        <v>5</v>
      </c>
      <c r="G183">
        <v>83000</v>
      </c>
      <c r="H183">
        <v>3</v>
      </c>
      <c r="I183">
        <v>83000</v>
      </c>
      <c r="N183">
        <v>2</v>
      </c>
      <c r="O183">
        <v>0</v>
      </c>
      <c r="P183">
        <v>4</v>
      </c>
      <c r="Q183">
        <v>83000</v>
      </c>
      <c r="R183">
        <v>83000</v>
      </c>
      <c r="S183">
        <v>6</v>
      </c>
      <c r="T183">
        <v>83000</v>
      </c>
    </row>
    <row r="184" spans="1:20" ht="12.75">
      <c r="A184" t="s">
        <v>12</v>
      </c>
      <c r="B184" t="s">
        <v>13</v>
      </c>
      <c r="C184">
        <v>185080.79</v>
      </c>
      <c r="D184">
        <v>351</v>
      </c>
      <c r="E184">
        <v>185080.79</v>
      </c>
      <c r="N184">
        <v>0</v>
      </c>
      <c r="O184">
        <v>0</v>
      </c>
      <c r="P184">
        <v>351</v>
      </c>
      <c r="Q184">
        <v>185080.79</v>
      </c>
      <c r="R184">
        <v>185080.79</v>
      </c>
      <c r="S184">
        <v>351</v>
      </c>
      <c r="T184">
        <v>185080.79</v>
      </c>
    </row>
    <row r="185" spans="1:20" ht="12.75">
      <c r="A185" t="s">
        <v>14</v>
      </c>
      <c r="B185" t="s">
        <v>15</v>
      </c>
      <c r="C185">
        <v>13523421.44</v>
      </c>
      <c r="D185">
        <v>388</v>
      </c>
      <c r="E185">
        <v>13522960.340000002</v>
      </c>
      <c r="F185">
        <v>279</v>
      </c>
      <c r="G185">
        <v>12906943.890000004</v>
      </c>
      <c r="H185">
        <v>98</v>
      </c>
      <c r="I185">
        <v>7495054.690000001</v>
      </c>
      <c r="J185">
        <v>7</v>
      </c>
      <c r="K185">
        <v>28770.4</v>
      </c>
      <c r="N185">
        <v>174</v>
      </c>
      <c r="O185">
        <v>5383118.800000003</v>
      </c>
      <c r="P185">
        <v>214</v>
      </c>
      <c r="Q185">
        <v>8139841.539999999</v>
      </c>
      <c r="R185">
        <v>8140302.639999997</v>
      </c>
      <c r="S185">
        <v>388</v>
      </c>
      <c r="T185">
        <v>13523421.44</v>
      </c>
    </row>
    <row r="186" spans="1:20" ht="12.75">
      <c r="A186" t="s">
        <v>49</v>
      </c>
      <c r="B186" t="s">
        <v>50</v>
      </c>
      <c r="C186">
        <v>79788.41</v>
      </c>
      <c r="D186">
        <v>11</v>
      </c>
      <c r="E186">
        <v>79788.41</v>
      </c>
      <c r="F186">
        <v>11</v>
      </c>
      <c r="G186">
        <v>79788.41</v>
      </c>
      <c r="H186">
        <v>1</v>
      </c>
      <c r="I186">
        <v>669.54</v>
      </c>
      <c r="N186">
        <v>10</v>
      </c>
      <c r="O186">
        <v>79118.87</v>
      </c>
      <c r="P186">
        <v>1</v>
      </c>
      <c r="Q186">
        <v>669.5399999999936</v>
      </c>
      <c r="R186">
        <v>669.5399999999936</v>
      </c>
      <c r="S186">
        <v>11</v>
      </c>
      <c r="T186">
        <v>79788.41</v>
      </c>
    </row>
    <row r="187" spans="1:20" ht="12.75">
      <c r="A187" t="s">
        <v>104</v>
      </c>
      <c r="B187" t="s">
        <v>135</v>
      </c>
      <c r="C187">
        <v>72000</v>
      </c>
      <c r="D187">
        <v>1</v>
      </c>
      <c r="E187">
        <v>72000</v>
      </c>
      <c r="F187">
        <v>1</v>
      </c>
      <c r="G187">
        <v>72000</v>
      </c>
      <c r="N187">
        <v>1</v>
      </c>
      <c r="O187">
        <v>72000</v>
      </c>
      <c r="P187">
        <v>0</v>
      </c>
      <c r="Q187">
        <v>0</v>
      </c>
      <c r="R187">
        <v>0</v>
      </c>
      <c r="S187">
        <v>1</v>
      </c>
      <c r="T187">
        <v>72000</v>
      </c>
    </row>
    <row r="188" spans="1:20" ht="12.75">
      <c r="A188" t="s">
        <v>51</v>
      </c>
      <c r="B188" t="s">
        <v>52</v>
      </c>
      <c r="C188">
        <v>1186344.37</v>
      </c>
      <c r="D188">
        <v>39</v>
      </c>
      <c r="E188">
        <v>1186344.37</v>
      </c>
      <c r="F188">
        <v>37</v>
      </c>
      <c r="G188">
        <v>1183016.37</v>
      </c>
      <c r="H188">
        <v>17</v>
      </c>
      <c r="I188">
        <v>565667.19</v>
      </c>
      <c r="N188">
        <v>20</v>
      </c>
      <c r="O188">
        <v>617349.18</v>
      </c>
      <c r="P188">
        <v>19</v>
      </c>
      <c r="Q188">
        <v>568995.19</v>
      </c>
      <c r="R188">
        <v>568995.19</v>
      </c>
      <c r="S188">
        <v>39</v>
      </c>
      <c r="T188">
        <v>1186344.37</v>
      </c>
    </row>
    <row r="189" spans="1:20" ht="12.75">
      <c r="A189" t="s">
        <v>16</v>
      </c>
      <c r="B189" t="s">
        <v>17</v>
      </c>
      <c r="C189">
        <v>35923.28</v>
      </c>
      <c r="D189">
        <v>1</v>
      </c>
      <c r="E189">
        <v>35923.28</v>
      </c>
      <c r="F189">
        <v>1</v>
      </c>
      <c r="G189">
        <v>35923.28</v>
      </c>
      <c r="N189">
        <v>1</v>
      </c>
      <c r="O189">
        <v>35923.28</v>
      </c>
      <c r="P189">
        <v>0</v>
      </c>
      <c r="Q189">
        <v>0</v>
      </c>
      <c r="R189">
        <v>0</v>
      </c>
      <c r="S189">
        <v>1</v>
      </c>
      <c r="T189">
        <v>35923.28</v>
      </c>
    </row>
    <row r="190" spans="1:20" ht="12.75">
      <c r="A190" t="s">
        <v>18</v>
      </c>
      <c r="B190" t="s">
        <v>19</v>
      </c>
      <c r="C190">
        <v>14345138.010000004</v>
      </c>
      <c r="D190">
        <v>165</v>
      </c>
      <c r="E190">
        <v>14345138.010000002</v>
      </c>
      <c r="F190">
        <v>140</v>
      </c>
      <c r="G190">
        <v>13473982.690000001</v>
      </c>
      <c r="H190">
        <v>69</v>
      </c>
      <c r="I190">
        <v>9374982.55</v>
      </c>
      <c r="J190">
        <v>5</v>
      </c>
      <c r="K190">
        <v>115128.24</v>
      </c>
      <c r="N190">
        <v>66</v>
      </c>
      <c r="O190">
        <v>3983871.9</v>
      </c>
      <c r="P190">
        <v>99</v>
      </c>
      <c r="Q190">
        <v>10361266.110000001</v>
      </c>
      <c r="R190">
        <v>10361266.110000003</v>
      </c>
      <c r="S190">
        <v>165</v>
      </c>
      <c r="T190">
        <v>14345138.010000004</v>
      </c>
    </row>
    <row r="191" spans="1:20" ht="12.75">
      <c r="A191" t="s">
        <v>136</v>
      </c>
      <c r="B191" t="s">
        <v>137</v>
      </c>
      <c r="C191">
        <v>536329.66</v>
      </c>
      <c r="D191">
        <v>11</v>
      </c>
      <c r="E191">
        <v>536329.66</v>
      </c>
      <c r="F191">
        <v>10</v>
      </c>
      <c r="G191">
        <v>536329.66</v>
      </c>
      <c r="H191">
        <v>2</v>
      </c>
      <c r="I191">
        <v>510582.47</v>
      </c>
      <c r="N191">
        <v>8</v>
      </c>
      <c r="O191">
        <v>25747.19000000006</v>
      </c>
      <c r="P191">
        <v>3</v>
      </c>
      <c r="Q191">
        <v>510582.47</v>
      </c>
      <c r="R191">
        <v>510582.47</v>
      </c>
      <c r="S191">
        <v>11</v>
      </c>
      <c r="T191">
        <v>536329.66</v>
      </c>
    </row>
    <row r="192" spans="1:20" ht="12.75">
      <c r="A192" t="s">
        <v>25</v>
      </c>
      <c r="B192" t="s">
        <v>26</v>
      </c>
      <c r="C192">
        <v>42125.81</v>
      </c>
      <c r="N192">
        <v>0</v>
      </c>
      <c r="O192">
        <v>0</v>
      </c>
      <c r="P192">
        <v>0</v>
      </c>
      <c r="Q192">
        <v>0</v>
      </c>
      <c r="R192">
        <v>42125.81</v>
      </c>
      <c r="S192">
        <v>0</v>
      </c>
      <c r="T192">
        <v>42125.81</v>
      </c>
    </row>
    <row r="193" spans="2:20" ht="12.75">
      <c r="B193" t="s">
        <v>27</v>
      </c>
      <c r="C193">
        <v>2494.13</v>
      </c>
      <c r="D193">
        <v>14</v>
      </c>
      <c r="E193">
        <v>44619.94</v>
      </c>
      <c r="F193">
        <v>12</v>
      </c>
      <c r="G193">
        <v>43638.51</v>
      </c>
      <c r="N193">
        <v>12</v>
      </c>
      <c r="O193">
        <v>43638.51</v>
      </c>
      <c r="P193">
        <v>2</v>
      </c>
      <c r="Q193">
        <v>981.43</v>
      </c>
      <c r="R193">
        <v>-41144.38</v>
      </c>
      <c r="S193">
        <v>14</v>
      </c>
      <c r="T193">
        <v>2494.13</v>
      </c>
    </row>
    <row r="194" spans="1:20" ht="12.75">
      <c r="A194" t="s">
        <v>28</v>
      </c>
      <c r="B194" t="s">
        <v>29</v>
      </c>
      <c r="C194">
        <v>86994.54</v>
      </c>
      <c r="D194">
        <v>9</v>
      </c>
      <c r="E194">
        <v>91728.61</v>
      </c>
      <c r="F194">
        <v>4</v>
      </c>
      <c r="G194">
        <v>91728.61</v>
      </c>
      <c r="N194">
        <v>4</v>
      </c>
      <c r="O194">
        <v>91728.61</v>
      </c>
      <c r="P194">
        <v>5</v>
      </c>
      <c r="Q194">
        <v>0</v>
      </c>
      <c r="R194">
        <v>-4734.070000000007</v>
      </c>
      <c r="S194">
        <v>9</v>
      </c>
      <c r="T194">
        <v>86994.54</v>
      </c>
    </row>
    <row r="195" spans="2:20" ht="12.75">
      <c r="B195" t="s">
        <v>138</v>
      </c>
      <c r="C195">
        <v>4734.07</v>
      </c>
      <c r="N195">
        <v>0</v>
      </c>
      <c r="O195">
        <v>0</v>
      </c>
      <c r="P195">
        <v>0</v>
      </c>
      <c r="Q195">
        <v>0</v>
      </c>
      <c r="R195">
        <v>4734.07</v>
      </c>
      <c r="S195">
        <v>0</v>
      </c>
      <c r="T195">
        <v>4734.07</v>
      </c>
    </row>
    <row r="196" spans="1:20" ht="12.75">
      <c r="A196" t="s">
        <v>30</v>
      </c>
      <c r="B196" t="s">
        <v>31</v>
      </c>
      <c r="C196">
        <v>1802703.6</v>
      </c>
      <c r="D196">
        <v>92</v>
      </c>
      <c r="E196">
        <v>1802703.6</v>
      </c>
      <c r="F196">
        <v>89</v>
      </c>
      <c r="G196">
        <v>1802703.6</v>
      </c>
      <c r="H196">
        <v>1</v>
      </c>
      <c r="I196">
        <v>638920</v>
      </c>
      <c r="J196">
        <v>23</v>
      </c>
      <c r="K196">
        <v>381840</v>
      </c>
      <c r="N196">
        <v>65</v>
      </c>
      <c r="O196">
        <v>781943.6</v>
      </c>
      <c r="P196">
        <v>27</v>
      </c>
      <c r="Q196">
        <v>1020760</v>
      </c>
      <c r="R196">
        <v>1020760</v>
      </c>
      <c r="S196">
        <v>92</v>
      </c>
      <c r="T196">
        <v>1802703.6</v>
      </c>
    </row>
    <row r="197" spans="1:20" ht="12.75">
      <c r="A197" t="s">
        <v>32</v>
      </c>
      <c r="B197" t="s">
        <v>33</v>
      </c>
      <c r="C197">
        <v>3423.26</v>
      </c>
      <c r="D197">
        <v>4</v>
      </c>
      <c r="E197">
        <v>3423.26</v>
      </c>
      <c r="F197">
        <v>1</v>
      </c>
      <c r="G197">
        <v>1751.82</v>
      </c>
      <c r="N197">
        <v>1</v>
      </c>
      <c r="O197">
        <v>1751.82</v>
      </c>
      <c r="P197">
        <v>3</v>
      </c>
      <c r="Q197">
        <v>1671.44</v>
      </c>
      <c r="R197">
        <v>1671.44</v>
      </c>
      <c r="S197">
        <v>4</v>
      </c>
      <c r="T197">
        <v>3423.26</v>
      </c>
    </row>
    <row r="198" spans="1:20" ht="12.75">
      <c r="A198" t="s">
        <v>60</v>
      </c>
      <c r="B198" t="s">
        <v>61</v>
      </c>
      <c r="C198">
        <v>6715871.709999999</v>
      </c>
      <c r="D198">
        <v>52</v>
      </c>
      <c r="E198">
        <v>6836392.07</v>
      </c>
      <c r="F198">
        <v>30</v>
      </c>
      <c r="G198">
        <v>4073284.07</v>
      </c>
      <c r="N198">
        <v>30</v>
      </c>
      <c r="O198">
        <v>4073284.07</v>
      </c>
      <c r="P198">
        <v>22</v>
      </c>
      <c r="Q198">
        <v>2763108</v>
      </c>
      <c r="R198">
        <v>2642587.64</v>
      </c>
      <c r="S198">
        <v>52</v>
      </c>
      <c r="T198">
        <v>6715871.709999999</v>
      </c>
    </row>
    <row r="199" spans="1:20" ht="12.75">
      <c r="A199" t="s">
        <v>62</v>
      </c>
      <c r="B199" t="s">
        <v>63</v>
      </c>
      <c r="C199">
        <v>458246.14</v>
      </c>
      <c r="D199">
        <v>33</v>
      </c>
      <c r="E199">
        <v>458246.14</v>
      </c>
      <c r="F199">
        <v>12</v>
      </c>
      <c r="G199">
        <v>408332.69</v>
      </c>
      <c r="N199">
        <v>12</v>
      </c>
      <c r="O199">
        <v>408332.69</v>
      </c>
      <c r="P199">
        <v>21</v>
      </c>
      <c r="Q199">
        <v>49913.45</v>
      </c>
      <c r="R199">
        <v>49913.45</v>
      </c>
      <c r="S199">
        <v>33</v>
      </c>
      <c r="T199">
        <v>458246.14</v>
      </c>
    </row>
    <row r="200" spans="1:20" ht="12.75">
      <c r="A200" t="s">
        <v>64</v>
      </c>
      <c r="B200" t="s">
        <v>65</v>
      </c>
      <c r="C200">
        <v>91211.54</v>
      </c>
      <c r="D200">
        <v>25</v>
      </c>
      <c r="E200">
        <v>91211.54</v>
      </c>
      <c r="F200">
        <v>10</v>
      </c>
      <c r="G200">
        <v>54053.93</v>
      </c>
      <c r="N200">
        <v>10</v>
      </c>
      <c r="O200">
        <v>54053.93</v>
      </c>
      <c r="P200">
        <v>15</v>
      </c>
      <c r="Q200">
        <v>37157.61</v>
      </c>
      <c r="R200">
        <v>37157.61</v>
      </c>
      <c r="S200">
        <v>25</v>
      </c>
      <c r="T200">
        <v>91211.54</v>
      </c>
    </row>
    <row r="201" spans="1:20" ht="12.75">
      <c r="A201" t="s">
        <v>66</v>
      </c>
      <c r="B201" t="s">
        <v>67</v>
      </c>
      <c r="C201">
        <v>7377475.1</v>
      </c>
      <c r="D201">
        <v>40</v>
      </c>
      <c r="E201">
        <v>10616924.259999998</v>
      </c>
      <c r="F201">
        <v>28</v>
      </c>
      <c r="G201">
        <v>7545635.76</v>
      </c>
      <c r="H201">
        <v>16</v>
      </c>
      <c r="I201">
        <v>5334617.6</v>
      </c>
      <c r="J201">
        <v>3</v>
      </c>
      <c r="K201">
        <v>215920</v>
      </c>
      <c r="L201">
        <v>5</v>
      </c>
      <c r="M201">
        <v>1500270.58</v>
      </c>
      <c r="N201">
        <v>4</v>
      </c>
      <c r="O201">
        <v>494827.58</v>
      </c>
      <c r="P201">
        <v>36</v>
      </c>
      <c r="Q201">
        <v>10122096.679999998</v>
      </c>
      <c r="R201">
        <v>6882647.52</v>
      </c>
      <c r="S201">
        <v>40</v>
      </c>
      <c r="T201">
        <v>7377475.1</v>
      </c>
    </row>
    <row r="202" spans="2:20" ht="12.75">
      <c r="B202" t="s">
        <v>90</v>
      </c>
      <c r="C202">
        <v>3239449.16</v>
      </c>
      <c r="N202">
        <v>0</v>
      </c>
      <c r="O202">
        <v>0</v>
      </c>
      <c r="P202">
        <v>0</v>
      </c>
      <c r="Q202">
        <v>0</v>
      </c>
      <c r="R202">
        <v>3239449.16</v>
      </c>
      <c r="S202">
        <v>0</v>
      </c>
      <c r="T202">
        <v>3239449.16</v>
      </c>
    </row>
    <row r="203" spans="1:20" ht="12.75">
      <c r="A203" t="s">
        <v>68</v>
      </c>
      <c r="B203" t="s">
        <v>69</v>
      </c>
      <c r="C203">
        <v>396388.49</v>
      </c>
      <c r="D203">
        <v>29</v>
      </c>
      <c r="E203">
        <v>396388.49</v>
      </c>
      <c r="F203">
        <v>26</v>
      </c>
      <c r="G203">
        <v>390485.03</v>
      </c>
      <c r="H203">
        <v>1</v>
      </c>
      <c r="I203">
        <v>9342</v>
      </c>
      <c r="N203">
        <v>25</v>
      </c>
      <c r="O203">
        <v>381143.03</v>
      </c>
      <c r="P203">
        <v>4</v>
      </c>
      <c r="Q203">
        <v>15245.46</v>
      </c>
      <c r="R203">
        <v>15245.46</v>
      </c>
      <c r="S203">
        <v>29</v>
      </c>
      <c r="T203">
        <v>396388.49</v>
      </c>
    </row>
    <row r="204" spans="1:20" ht="12.75">
      <c r="A204" t="s">
        <v>91</v>
      </c>
      <c r="B204" t="s">
        <v>92</v>
      </c>
      <c r="C204">
        <v>36427.97</v>
      </c>
      <c r="D204">
        <v>11</v>
      </c>
      <c r="E204">
        <v>354337.43</v>
      </c>
      <c r="F204">
        <v>7</v>
      </c>
      <c r="G204">
        <v>185055.49</v>
      </c>
      <c r="H204">
        <v>5</v>
      </c>
      <c r="I204">
        <v>127123.05</v>
      </c>
      <c r="L204">
        <v>1</v>
      </c>
      <c r="M204">
        <v>57899.77</v>
      </c>
      <c r="N204">
        <v>1</v>
      </c>
      <c r="O204">
        <v>32.6699999999837</v>
      </c>
      <c r="P204">
        <v>10</v>
      </c>
      <c r="Q204">
        <v>354304.76</v>
      </c>
      <c r="R204">
        <v>36395.3</v>
      </c>
      <c r="S204">
        <v>11</v>
      </c>
      <c r="T204">
        <v>36427.97</v>
      </c>
    </row>
    <row r="205" spans="2:20" ht="12.75">
      <c r="B205" t="s">
        <v>93</v>
      </c>
      <c r="C205">
        <v>317909.46</v>
      </c>
      <c r="N205">
        <v>0</v>
      </c>
      <c r="O205">
        <v>0</v>
      </c>
      <c r="P205">
        <v>0</v>
      </c>
      <c r="Q205">
        <v>0</v>
      </c>
      <c r="R205">
        <v>317909.46</v>
      </c>
      <c r="S205">
        <v>0</v>
      </c>
      <c r="T205">
        <v>317909.46</v>
      </c>
    </row>
    <row r="206" spans="1:20" ht="12.75">
      <c r="A206">
        <v>9108</v>
      </c>
      <c r="B206" t="s">
        <v>19</v>
      </c>
      <c r="C206">
        <v>139988.86</v>
      </c>
      <c r="N206">
        <v>0</v>
      </c>
      <c r="O206">
        <v>0</v>
      </c>
      <c r="P206">
        <v>0</v>
      </c>
      <c r="Q206">
        <v>0</v>
      </c>
      <c r="R206">
        <v>139988.86</v>
      </c>
      <c r="S206">
        <v>0</v>
      </c>
      <c r="T206">
        <v>139988.86</v>
      </c>
    </row>
    <row r="207" spans="2:20" ht="12.75">
      <c r="B207" t="s">
        <v>15</v>
      </c>
      <c r="C207">
        <v>727490.96</v>
      </c>
      <c r="N207">
        <v>0</v>
      </c>
      <c r="O207">
        <v>0</v>
      </c>
      <c r="P207">
        <v>0</v>
      </c>
      <c r="Q207">
        <v>0</v>
      </c>
      <c r="R207">
        <v>727490.96</v>
      </c>
      <c r="S207">
        <v>0</v>
      </c>
      <c r="T207">
        <v>727490.96</v>
      </c>
    </row>
    <row r="208" spans="2:20" ht="12.75">
      <c r="B208" t="s">
        <v>39</v>
      </c>
      <c r="C208">
        <v>981423.93</v>
      </c>
      <c r="D208">
        <v>42</v>
      </c>
      <c r="E208">
        <v>968661.87</v>
      </c>
      <c r="F208">
        <v>39</v>
      </c>
      <c r="G208">
        <v>964646.61</v>
      </c>
      <c r="H208">
        <v>5</v>
      </c>
      <c r="I208">
        <v>107552.06</v>
      </c>
      <c r="J208">
        <v>3</v>
      </c>
      <c r="K208">
        <v>46207.64</v>
      </c>
      <c r="N208">
        <v>31</v>
      </c>
      <c r="O208">
        <v>810886.91</v>
      </c>
      <c r="P208">
        <v>11</v>
      </c>
      <c r="Q208">
        <v>157774.96</v>
      </c>
      <c r="R208">
        <v>170537.02</v>
      </c>
      <c r="S208">
        <v>42</v>
      </c>
      <c r="T208">
        <v>981423.93</v>
      </c>
    </row>
    <row r="209" spans="2:20" ht="12.75">
      <c r="B209" t="s">
        <v>67</v>
      </c>
      <c r="C209">
        <v>101182.05</v>
      </c>
      <c r="N209">
        <v>0</v>
      </c>
      <c r="O209">
        <v>0</v>
      </c>
      <c r="P209">
        <v>0</v>
      </c>
      <c r="Q209">
        <v>0</v>
      </c>
      <c r="R209">
        <v>101182.05</v>
      </c>
      <c r="S209">
        <v>0</v>
      </c>
      <c r="T209">
        <v>101182.05</v>
      </c>
    </row>
    <row r="211" ht="12.75">
      <c r="A211" t="s">
        <v>2</v>
      </c>
    </row>
    <row r="212" spans="1:20" ht="12.75">
      <c r="A212" t="s">
        <v>70</v>
      </c>
      <c r="B212" t="s">
        <v>71</v>
      </c>
      <c r="C212">
        <v>802394.33</v>
      </c>
      <c r="D212">
        <v>46</v>
      </c>
      <c r="E212">
        <v>802394.33</v>
      </c>
      <c r="F212">
        <v>31</v>
      </c>
      <c r="G212">
        <v>399122.1</v>
      </c>
      <c r="H212">
        <v>4</v>
      </c>
      <c r="I212">
        <v>105565.43</v>
      </c>
      <c r="N212">
        <v>27</v>
      </c>
      <c r="O212">
        <v>293556.67</v>
      </c>
      <c r="P212">
        <v>19</v>
      </c>
      <c r="Q212">
        <v>508837.66</v>
      </c>
      <c r="R212">
        <v>508837.66</v>
      </c>
      <c r="S212">
        <v>46</v>
      </c>
      <c r="T212">
        <v>802394.33</v>
      </c>
    </row>
    <row r="213" spans="1:20" ht="12.75">
      <c r="A213" t="s">
        <v>12</v>
      </c>
      <c r="B213" t="s">
        <v>13</v>
      </c>
      <c r="C213">
        <v>42211.38</v>
      </c>
      <c r="D213">
        <v>135</v>
      </c>
      <c r="E213">
        <v>42211.38</v>
      </c>
      <c r="F213">
        <v>0</v>
      </c>
      <c r="G213">
        <v>0</v>
      </c>
      <c r="N213">
        <v>0</v>
      </c>
      <c r="O213">
        <v>0</v>
      </c>
      <c r="P213">
        <v>135</v>
      </c>
      <c r="Q213">
        <v>42211.38</v>
      </c>
      <c r="R213">
        <v>42211.38</v>
      </c>
      <c r="S213">
        <v>135</v>
      </c>
      <c r="T213">
        <v>42211.38</v>
      </c>
    </row>
    <row r="214" spans="1:20" ht="12.75">
      <c r="A214" t="s">
        <v>14</v>
      </c>
      <c r="B214" t="s">
        <v>15</v>
      </c>
      <c r="C214">
        <v>9112306.290000001</v>
      </c>
      <c r="D214">
        <v>349</v>
      </c>
      <c r="E214">
        <v>9112181.089999998</v>
      </c>
      <c r="F214">
        <v>325</v>
      </c>
      <c r="G214">
        <v>8977504.61</v>
      </c>
      <c r="H214">
        <v>157</v>
      </c>
      <c r="I214">
        <v>617783</v>
      </c>
      <c r="J214">
        <v>3</v>
      </c>
      <c r="K214">
        <v>36613.2</v>
      </c>
      <c r="L214">
        <v>2</v>
      </c>
      <c r="M214">
        <v>272078.56</v>
      </c>
      <c r="N214">
        <v>163</v>
      </c>
      <c r="O214">
        <v>8051029.85</v>
      </c>
      <c r="P214">
        <v>186</v>
      </c>
      <c r="Q214">
        <v>1061151.24</v>
      </c>
      <c r="R214">
        <v>1061276.44</v>
      </c>
      <c r="S214">
        <v>349</v>
      </c>
      <c r="T214">
        <v>9112306.290000001</v>
      </c>
    </row>
    <row r="215" spans="1:20" ht="12.75">
      <c r="A215" t="s">
        <v>49</v>
      </c>
      <c r="B215" t="s">
        <v>50</v>
      </c>
      <c r="C215">
        <v>2307651.25</v>
      </c>
      <c r="D215">
        <v>285</v>
      </c>
      <c r="E215">
        <v>2295236.591319729</v>
      </c>
      <c r="F215">
        <v>201</v>
      </c>
      <c r="G215">
        <v>1467305.88131973</v>
      </c>
      <c r="H215">
        <v>2</v>
      </c>
      <c r="I215">
        <v>8598.34</v>
      </c>
      <c r="J215">
        <v>29</v>
      </c>
      <c r="K215">
        <v>512159.89</v>
      </c>
      <c r="L215">
        <v>1</v>
      </c>
      <c r="M215">
        <v>6160.69</v>
      </c>
      <c r="N215">
        <v>169</v>
      </c>
      <c r="O215">
        <v>940386.96131973</v>
      </c>
      <c r="P215">
        <v>116</v>
      </c>
      <c r="Q215">
        <v>1354849.63</v>
      </c>
      <c r="R215">
        <v>1367264.2886802698</v>
      </c>
      <c r="S215">
        <v>285</v>
      </c>
      <c r="T215">
        <v>2307651.25</v>
      </c>
    </row>
    <row r="216" spans="1:20" ht="12.75">
      <c r="A216" t="s">
        <v>51</v>
      </c>
      <c r="B216" t="s">
        <v>52</v>
      </c>
      <c r="C216">
        <v>349610.26</v>
      </c>
      <c r="D216">
        <v>50</v>
      </c>
      <c r="E216">
        <v>349610.26</v>
      </c>
      <c r="F216">
        <v>48</v>
      </c>
      <c r="G216">
        <v>349405.04</v>
      </c>
      <c r="H216">
        <v>36</v>
      </c>
      <c r="I216">
        <v>105354.57</v>
      </c>
      <c r="J216">
        <v>1</v>
      </c>
      <c r="K216">
        <v>3480</v>
      </c>
      <c r="N216">
        <v>11</v>
      </c>
      <c r="O216">
        <v>240570.47</v>
      </c>
      <c r="P216">
        <v>39</v>
      </c>
      <c r="Q216">
        <v>109039.79</v>
      </c>
      <c r="R216">
        <v>109039.79</v>
      </c>
      <c r="S216">
        <v>50</v>
      </c>
      <c r="T216">
        <v>349610.26</v>
      </c>
    </row>
    <row r="217" spans="1:20" ht="12.75">
      <c r="A217" t="s">
        <v>16</v>
      </c>
      <c r="B217" t="s">
        <v>17</v>
      </c>
      <c r="C217">
        <v>1223046.39</v>
      </c>
      <c r="D217">
        <v>25</v>
      </c>
      <c r="E217">
        <v>1223046.39</v>
      </c>
      <c r="F217">
        <v>24</v>
      </c>
      <c r="G217">
        <v>1222946.39</v>
      </c>
      <c r="H217">
        <v>2</v>
      </c>
      <c r="I217">
        <v>65084.45</v>
      </c>
      <c r="J217">
        <v>2</v>
      </c>
      <c r="K217">
        <v>117915</v>
      </c>
      <c r="N217">
        <v>20</v>
      </c>
      <c r="O217">
        <v>1039946.94</v>
      </c>
      <c r="P217">
        <v>5</v>
      </c>
      <c r="Q217">
        <v>183099.45</v>
      </c>
      <c r="R217">
        <v>183099.45</v>
      </c>
      <c r="S217">
        <v>25</v>
      </c>
      <c r="T217">
        <v>1223046.39</v>
      </c>
    </row>
    <row r="218" spans="1:20" ht="12.75">
      <c r="A218" t="s">
        <v>18</v>
      </c>
      <c r="B218" t="s">
        <v>19</v>
      </c>
      <c r="C218">
        <v>15548055.910000002</v>
      </c>
      <c r="D218">
        <v>308</v>
      </c>
      <c r="E218">
        <v>15542775.931996398</v>
      </c>
      <c r="F218">
        <v>301</v>
      </c>
      <c r="G218">
        <v>15393159.8619964</v>
      </c>
      <c r="H218">
        <v>14</v>
      </c>
      <c r="I218">
        <v>504054.41</v>
      </c>
      <c r="J218">
        <v>9</v>
      </c>
      <c r="K218">
        <v>1668668.52</v>
      </c>
      <c r="L218">
        <v>1</v>
      </c>
      <c r="M218">
        <v>34000</v>
      </c>
      <c r="N218">
        <v>277</v>
      </c>
      <c r="O218">
        <v>13186436.9319964</v>
      </c>
      <c r="P218">
        <v>31</v>
      </c>
      <c r="Q218">
        <v>2356339</v>
      </c>
      <c r="R218">
        <v>2361618.9780036025</v>
      </c>
      <c r="S218">
        <v>308</v>
      </c>
      <c r="T218">
        <v>15548055.910000002</v>
      </c>
    </row>
    <row r="219" spans="1:20" ht="12.75">
      <c r="A219" t="s">
        <v>53</v>
      </c>
      <c r="B219" t="s">
        <v>54</v>
      </c>
      <c r="C219">
        <v>457727.06</v>
      </c>
      <c r="D219">
        <v>7</v>
      </c>
      <c r="E219">
        <v>457727.06</v>
      </c>
      <c r="F219">
        <v>7</v>
      </c>
      <c r="G219">
        <v>457727.06</v>
      </c>
      <c r="N219">
        <v>7</v>
      </c>
      <c r="O219">
        <v>457727.06</v>
      </c>
      <c r="P219">
        <v>0</v>
      </c>
      <c r="Q219">
        <v>0</v>
      </c>
      <c r="R219">
        <v>0</v>
      </c>
      <c r="S219">
        <v>7</v>
      </c>
      <c r="T219">
        <v>457727.06</v>
      </c>
    </row>
    <row r="220" spans="1:20" ht="12.75">
      <c r="A220" t="s">
        <v>20</v>
      </c>
      <c r="B220" t="s">
        <v>21</v>
      </c>
      <c r="C220">
        <v>31619.37</v>
      </c>
      <c r="D220">
        <v>8</v>
      </c>
      <c r="E220">
        <v>56008.99</v>
      </c>
      <c r="F220">
        <v>8</v>
      </c>
      <c r="G220">
        <v>56008.99</v>
      </c>
      <c r="N220">
        <v>8</v>
      </c>
      <c r="O220">
        <v>56008.99</v>
      </c>
      <c r="P220">
        <v>0</v>
      </c>
      <c r="Q220">
        <v>0</v>
      </c>
      <c r="R220">
        <v>-24389.62</v>
      </c>
      <c r="S220">
        <v>8</v>
      </c>
      <c r="T220">
        <v>31619.37</v>
      </c>
    </row>
    <row r="221" spans="2:20" ht="12.75">
      <c r="B221" t="s">
        <v>22</v>
      </c>
      <c r="C221">
        <v>24389.62</v>
      </c>
      <c r="F221">
        <v>0</v>
      </c>
      <c r="G221">
        <v>0</v>
      </c>
      <c r="N221">
        <v>0</v>
      </c>
      <c r="O221">
        <v>0</v>
      </c>
      <c r="P221">
        <v>0</v>
      </c>
      <c r="Q221">
        <v>0</v>
      </c>
      <c r="R221">
        <v>24389.62</v>
      </c>
      <c r="S221">
        <v>0</v>
      </c>
      <c r="T221">
        <v>24389.62</v>
      </c>
    </row>
    <row r="222" spans="1:20" ht="12.75">
      <c r="A222" t="s">
        <v>139</v>
      </c>
      <c r="B222" t="s">
        <v>140</v>
      </c>
      <c r="C222">
        <v>11433.81</v>
      </c>
      <c r="D222">
        <v>3</v>
      </c>
      <c r="E222">
        <v>11433.81</v>
      </c>
      <c r="F222">
        <v>3</v>
      </c>
      <c r="G222">
        <v>11433.81</v>
      </c>
      <c r="N222">
        <v>3</v>
      </c>
      <c r="O222">
        <v>11433.81</v>
      </c>
      <c r="P222">
        <v>0</v>
      </c>
      <c r="Q222">
        <v>0</v>
      </c>
      <c r="R222">
        <v>0</v>
      </c>
      <c r="S222">
        <v>3</v>
      </c>
      <c r="T222">
        <v>11433.81</v>
      </c>
    </row>
    <row r="223" spans="1:20" ht="12.75">
      <c r="A223" t="s">
        <v>129</v>
      </c>
      <c r="B223" t="s">
        <v>21</v>
      </c>
      <c r="C223">
        <v>77847.76</v>
      </c>
      <c r="D223">
        <v>13</v>
      </c>
      <c r="E223">
        <v>180195.73</v>
      </c>
      <c r="F223">
        <v>13</v>
      </c>
      <c r="G223">
        <v>180195.73</v>
      </c>
      <c r="N223">
        <v>13</v>
      </c>
      <c r="O223">
        <v>180195.73</v>
      </c>
      <c r="P223">
        <v>0</v>
      </c>
      <c r="Q223">
        <v>0</v>
      </c>
      <c r="R223">
        <v>-102347.97</v>
      </c>
      <c r="S223">
        <v>13</v>
      </c>
      <c r="T223">
        <v>77847.76</v>
      </c>
    </row>
    <row r="224" spans="2:20" ht="12.75">
      <c r="B224" t="s">
        <v>130</v>
      </c>
      <c r="C224">
        <v>102347.97</v>
      </c>
      <c r="F224">
        <v>0</v>
      </c>
      <c r="G224">
        <v>0</v>
      </c>
      <c r="N224">
        <v>0</v>
      </c>
      <c r="O224">
        <v>0</v>
      </c>
      <c r="P224">
        <v>0</v>
      </c>
      <c r="Q224">
        <v>0</v>
      </c>
      <c r="R224">
        <v>102347.97</v>
      </c>
      <c r="S224">
        <v>0</v>
      </c>
      <c r="T224">
        <v>102347.97</v>
      </c>
    </row>
    <row r="225" spans="1:20" ht="12.75">
      <c r="A225" t="s">
        <v>131</v>
      </c>
      <c r="B225" t="s">
        <v>132</v>
      </c>
      <c r="C225">
        <v>286461.16</v>
      </c>
      <c r="D225">
        <v>15</v>
      </c>
      <c r="E225">
        <v>286461.16</v>
      </c>
      <c r="F225">
        <v>13</v>
      </c>
      <c r="G225">
        <v>234054.92</v>
      </c>
      <c r="H225">
        <v>1</v>
      </c>
      <c r="I225">
        <v>8355.63</v>
      </c>
      <c r="N225">
        <v>12</v>
      </c>
      <c r="O225">
        <v>225699.29</v>
      </c>
      <c r="P225">
        <v>3</v>
      </c>
      <c r="Q225">
        <v>60761.87</v>
      </c>
      <c r="R225">
        <v>60761.87</v>
      </c>
      <c r="S225">
        <v>15</v>
      </c>
      <c r="T225">
        <v>286461.16</v>
      </c>
    </row>
    <row r="226" spans="1:20" ht="12.75">
      <c r="A226" t="s">
        <v>55</v>
      </c>
      <c r="B226" t="s">
        <v>21</v>
      </c>
      <c r="C226">
        <v>715248.29</v>
      </c>
      <c r="D226">
        <v>20</v>
      </c>
      <c r="E226">
        <v>715248.29</v>
      </c>
      <c r="F226">
        <v>20</v>
      </c>
      <c r="G226">
        <v>715248.29</v>
      </c>
      <c r="N226">
        <v>20</v>
      </c>
      <c r="O226">
        <v>715248.29</v>
      </c>
      <c r="P226">
        <v>0</v>
      </c>
      <c r="Q226">
        <v>0</v>
      </c>
      <c r="R226">
        <v>0</v>
      </c>
      <c r="S226">
        <v>20</v>
      </c>
      <c r="T226">
        <v>715248.29</v>
      </c>
    </row>
    <row r="227" spans="1:20" ht="12.75">
      <c r="A227" t="s">
        <v>25</v>
      </c>
      <c r="B227" t="s">
        <v>26</v>
      </c>
      <c r="C227">
        <v>4197.76</v>
      </c>
      <c r="D227">
        <v>10</v>
      </c>
      <c r="E227">
        <v>118737.04</v>
      </c>
      <c r="F227">
        <v>8</v>
      </c>
      <c r="G227">
        <v>114539.28</v>
      </c>
      <c r="N227">
        <v>8</v>
      </c>
      <c r="O227">
        <v>114539.28</v>
      </c>
      <c r="P227">
        <v>2</v>
      </c>
      <c r="Q227">
        <v>4197.759999999995</v>
      </c>
      <c r="R227">
        <v>-110341.52</v>
      </c>
      <c r="S227">
        <v>10</v>
      </c>
      <c r="T227">
        <v>4197.759999999995</v>
      </c>
    </row>
    <row r="228" spans="2:20" ht="12.75">
      <c r="B228" t="s">
        <v>27</v>
      </c>
      <c r="C228">
        <v>114539.28</v>
      </c>
      <c r="F228">
        <v>0</v>
      </c>
      <c r="G228">
        <v>0</v>
      </c>
      <c r="N228">
        <v>0</v>
      </c>
      <c r="O228">
        <v>0</v>
      </c>
      <c r="P228">
        <v>0</v>
      </c>
      <c r="Q228">
        <v>0</v>
      </c>
      <c r="R228">
        <v>114539.28</v>
      </c>
      <c r="S228">
        <v>0</v>
      </c>
      <c r="T228">
        <v>114539.28</v>
      </c>
    </row>
    <row r="229" spans="1:20" ht="12.75">
      <c r="A229" t="s">
        <v>28</v>
      </c>
      <c r="B229" t="s">
        <v>29</v>
      </c>
      <c r="C229">
        <v>133163.94</v>
      </c>
      <c r="D229">
        <v>2</v>
      </c>
      <c r="E229">
        <v>133163.94</v>
      </c>
      <c r="F229">
        <v>0</v>
      </c>
      <c r="G229">
        <v>0</v>
      </c>
      <c r="N229">
        <v>0</v>
      </c>
      <c r="O229">
        <v>0</v>
      </c>
      <c r="P229">
        <v>2</v>
      </c>
      <c r="Q229">
        <v>133163.94</v>
      </c>
      <c r="R229">
        <v>133163.94</v>
      </c>
      <c r="S229">
        <v>2</v>
      </c>
      <c r="T229">
        <v>133163.94</v>
      </c>
    </row>
    <row r="230" spans="1:20" ht="12.75">
      <c r="A230" t="s">
        <v>30</v>
      </c>
      <c r="B230" t="s">
        <v>31</v>
      </c>
      <c r="C230">
        <v>447200</v>
      </c>
      <c r="D230">
        <v>11</v>
      </c>
      <c r="E230">
        <v>447200</v>
      </c>
      <c r="F230">
        <v>6</v>
      </c>
      <c r="G230">
        <v>318000</v>
      </c>
      <c r="N230">
        <v>6</v>
      </c>
      <c r="O230">
        <v>318000</v>
      </c>
      <c r="P230">
        <v>5</v>
      </c>
      <c r="Q230">
        <v>129200</v>
      </c>
      <c r="R230">
        <v>129200</v>
      </c>
      <c r="S230">
        <v>11</v>
      </c>
      <c r="T230">
        <v>447200</v>
      </c>
    </row>
    <row r="231" spans="1:20" ht="12.75">
      <c r="A231" t="s">
        <v>60</v>
      </c>
      <c r="B231" t="s">
        <v>61</v>
      </c>
      <c r="C231">
        <v>687868.343</v>
      </c>
      <c r="D231">
        <v>69</v>
      </c>
      <c r="E231">
        <v>687755.11</v>
      </c>
      <c r="F231">
        <v>66</v>
      </c>
      <c r="G231">
        <v>681991.39</v>
      </c>
      <c r="H231">
        <v>11</v>
      </c>
      <c r="I231">
        <v>93657.15</v>
      </c>
      <c r="J231">
        <v>1</v>
      </c>
      <c r="K231">
        <v>6720.2</v>
      </c>
      <c r="N231">
        <v>54</v>
      </c>
      <c r="O231">
        <v>581614.04</v>
      </c>
      <c r="P231">
        <v>15</v>
      </c>
      <c r="Q231">
        <v>106141.07</v>
      </c>
      <c r="R231">
        <v>106254.30299999996</v>
      </c>
      <c r="S231">
        <v>69</v>
      </c>
      <c r="T231">
        <v>687868.343</v>
      </c>
    </row>
    <row r="232" spans="1:20" ht="12.75">
      <c r="A232" t="s">
        <v>66</v>
      </c>
      <c r="B232" t="s">
        <v>67</v>
      </c>
      <c r="C232">
        <v>571428.56</v>
      </c>
      <c r="D232">
        <v>4</v>
      </c>
      <c r="E232">
        <v>2000842.35</v>
      </c>
      <c r="F232">
        <v>4</v>
      </c>
      <c r="G232">
        <v>2000842.35</v>
      </c>
      <c r="H232">
        <v>4</v>
      </c>
      <c r="I232">
        <v>2000842.35</v>
      </c>
      <c r="N232">
        <v>0</v>
      </c>
      <c r="O232">
        <v>0</v>
      </c>
      <c r="P232">
        <v>4</v>
      </c>
      <c r="Q232">
        <v>2000842.35</v>
      </c>
      <c r="R232">
        <v>571428.56</v>
      </c>
      <c r="S232">
        <v>4</v>
      </c>
      <c r="T232">
        <v>571428.56</v>
      </c>
    </row>
    <row r="233" spans="2:20" ht="12.75">
      <c r="B233" t="s">
        <v>90</v>
      </c>
      <c r="C233">
        <v>1429413.79</v>
      </c>
      <c r="F233">
        <v>0</v>
      </c>
      <c r="G233">
        <v>0</v>
      </c>
      <c r="N233">
        <v>0</v>
      </c>
      <c r="O233">
        <v>0</v>
      </c>
      <c r="P233">
        <v>0</v>
      </c>
      <c r="Q233">
        <v>0</v>
      </c>
      <c r="R233">
        <v>1429413.79</v>
      </c>
      <c r="S233">
        <v>0</v>
      </c>
      <c r="T233">
        <v>1429413.79</v>
      </c>
    </row>
    <row r="234" spans="1:20" ht="12.75">
      <c r="A234" t="s">
        <v>68</v>
      </c>
      <c r="B234" t="s">
        <v>69</v>
      </c>
      <c r="C234">
        <v>1085212.68</v>
      </c>
      <c r="D234">
        <v>15</v>
      </c>
      <c r="E234">
        <v>1085212.68</v>
      </c>
      <c r="F234">
        <v>9</v>
      </c>
      <c r="G234">
        <v>591718.28</v>
      </c>
      <c r="H234">
        <v>3</v>
      </c>
      <c r="I234">
        <v>425614.5</v>
      </c>
      <c r="J234">
        <v>2</v>
      </c>
      <c r="K234">
        <v>100000</v>
      </c>
      <c r="N234">
        <v>4</v>
      </c>
      <c r="O234">
        <v>66103.78</v>
      </c>
      <c r="P234">
        <v>11</v>
      </c>
      <c r="Q234">
        <v>1019108.9</v>
      </c>
      <c r="R234">
        <v>1019108.9</v>
      </c>
      <c r="S234">
        <v>15</v>
      </c>
      <c r="T234">
        <v>1085212.68</v>
      </c>
    </row>
    <row r="235" spans="1:20" ht="12.75">
      <c r="A235" t="s">
        <v>91</v>
      </c>
      <c r="B235" t="s">
        <v>93</v>
      </c>
      <c r="C235">
        <v>631.4</v>
      </c>
      <c r="D235">
        <v>1</v>
      </c>
      <c r="E235">
        <v>631.4</v>
      </c>
      <c r="F235">
        <v>1</v>
      </c>
      <c r="G235">
        <v>631.4</v>
      </c>
      <c r="H235">
        <v>1</v>
      </c>
      <c r="I235">
        <v>631.4</v>
      </c>
      <c r="N235">
        <v>0</v>
      </c>
      <c r="O235">
        <v>0</v>
      </c>
      <c r="P235">
        <v>1</v>
      </c>
      <c r="Q235">
        <v>631.4</v>
      </c>
      <c r="R235">
        <v>631.4</v>
      </c>
      <c r="S235">
        <v>1</v>
      </c>
      <c r="T235">
        <v>631.4</v>
      </c>
    </row>
    <row r="236" spans="1:20" ht="12.75">
      <c r="A236" t="s">
        <v>36</v>
      </c>
      <c r="B236" t="s">
        <v>37</v>
      </c>
      <c r="C236">
        <v>8588.41</v>
      </c>
      <c r="F236">
        <v>0</v>
      </c>
      <c r="G236">
        <v>0</v>
      </c>
      <c r="N236">
        <v>0</v>
      </c>
      <c r="O236">
        <v>0</v>
      </c>
      <c r="P236">
        <v>0</v>
      </c>
      <c r="Q236">
        <v>0</v>
      </c>
      <c r="R236">
        <v>8588.41</v>
      </c>
      <c r="S236">
        <v>0</v>
      </c>
      <c r="T236">
        <v>8588.41</v>
      </c>
    </row>
    <row r="237" spans="1:20" ht="12.75">
      <c r="A237" t="s">
        <v>38</v>
      </c>
      <c r="B237" t="s">
        <v>19</v>
      </c>
      <c r="C237">
        <v>1626589.01</v>
      </c>
      <c r="D237">
        <v>151</v>
      </c>
      <c r="E237">
        <v>3018314.47</v>
      </c>
      <c r="F237">
        <v>151</v>
      </c>
      <c r="G237">
        <v>3018314.47</v>
      </c>
      <c r="H237">
        <v>2</v>
      </c>
      <c r="I237">
        <v>93803.68</v>
      </c>
      <c r="N237">
        <v>149</v>
      </c>
      <c r="O237">
        <v>2924510.79</v>
      </c>
      <c r="P237">
        <v>2</v>
      </c>
      <c r="Q237">
        <v>93803.68000000017</v>
      </c>
      <c r="R237">
        <v>-1297921.78</v>
      </c>
      <c r="S237">
        <v>151</v>
      </c>
      <c r="T237">
        <v>1626589.01</v>
      </c>
    </row>
    <row r="238" spans="2:20" ht="12.75">
      <c r="B238" t="s">
        <v>15</v>
      </c>
      <c r="C238">
        <v>1313557.59</v>
      </c>
      <c r="F238">
        <v>0</v>
      </c>
      <c r="G238">
        <v>0</v>
      </c>
      <c r="N238">
        <v>0</v>
      </c>
      <c r="O238">
        <v>0</v>
      </c>
      <c r="P238">
        <v>0</v>
      </c>
      <c r="Q238">
        <v>0</v>
      </c>
      <c r="R238">
        <v>1313557.59</v>
      </c>
      <c r="S238">
        <v>0</v>
      </c>
      <c r="T238">
        <v>1313557.59</v>
      </c>
    </row>
    <row r="239" spans="2:20" ht="12.75">
      <c r="B239" t="s">
        <v>67</v>
      </c>
      <c r="C239">
        <v>77779.01</v>
      </c>
      <c r="F239">
        <v>0</v>
      </c>
      <c r="G239">
        <v>0</v>
      </c>
      <c r="N239">
        <v>0</v>
      </c>
      <c r="O239">
        <v>0</v>
      </c>
      <c r="P239">
        <v>0</v>
      </c>
      <c r="Q239">
        <v>0</v>
      </c>
      <c r="R239">
        <v>77779.01</v>
      </c>
      <c r="S239">
        <v>0</v>
      </c>
      <c r="T239">
        <v>77779.01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U63"/>
  <sheetViews>
    <sheetView workbookViewId="0" topLeftCell="A1">
      <pane ySplit="3" topLeftCell="BM37" activePane="bottomLeft" state="frozen"/>
      <selection pane="topLeft" activeCell="A1" sqref="A1"/>
      <selection pane="bottomLeft" activeCell="G61" sqref="G61"/>
    </sheetView>
  </sheetViews>
  <sheetFormatPr defaultColWidth="11.421875" defaultRowHeight="12.75"/>
  <cols>
    <col min="2" max="2" width="15.28125" style="2" bestFit="1" customWidth="1"/>
    <col min="4" max="4" width="15.28125" style="2" bestFit="1" customWidth="1"/>
    <col min="6" max="6" width="15.28125" style="2" bestFit="1" customWidth="1"/>
    <col min="7" max="7" width="15.28125" style="2" customWidth="1"/>
    <col min="9" max="9" width="12.7109375" style="2" bestFit="1" customWidth="1"/>
    <col min="11" max="11" width="12.7109375" style="2" bestFit="1" customWidth="1"/>
    <col min="13" max="13" width="12.7109375" style="2" bestFit="1" customWidth="1"/>
    <col min="15" max="15" width="15.28125" style="2" bestFit="1" customWidth="1"/>
    <col min="17" max="18" width="13.7109375" style="2" bestFit="1" customWidth="1"/>
    <col min="20" max="20" width="15.28125" style="2" bestFit="1" customWidth="1"/>
    <col min="21" max="21" width="13.7109375" style="0" bestFit="1" customWidth="1"/>
  </cols>
  <sheetData>
    <row r="3" spans="1:20" s="3" customFormat="1" ht="15.75">
      <c r="A3" s="3" t="s">
        <v>144</v>
      </c>
      <c r="B3" s="4" t="s">
        <v>9</v>
      </c>
      <c r="C3" s="3" t="s">
        <v>146</v>
      </c>
      <c r="D3" s="4" t="s">
        <v>147</v>
      </c>
      <c r="E3" s="3" t="s">
        <v>148</v>
      </c>
      <c r="F3" s="4" t="s">
        <v>149</v>
      </c>
      <c r="G3" s="5" t="s">
        <v>164</v>
      </c>
      <c r="H3" s="3" t="s">
        <v>150</v>
      </c>
      <c r="I3" s="4" t="s">
        <v>151</v>
      </c>
      <c r="J3" s="3" t="s">
        <v>152</v>
      </c>
      <c r="K3" s="4" t="s">
        <v>153</v>
      </c>
      <c r="L3" s="3" t="s">
        <v>154</v>
      </c>
      <c r="M3" s="4" t="s">
        <v>155</v>
      </c>
      <c r="N3" s="3" t="s">
        <v>156</v>
      </c>
      <c r="O3" s="4" t="s">
        <v>157</v>
      </c>
      <c r="P3" s="3" t="s">
        <v>158</v>
      </c>
      <c r="Q3" s="4" t="s">
        <v>159</v>
      </c>
      <c r="R3" s="4" t="s">
        <v>160</v>
      </c>
      <c r="S3" s="3" t="s">
        <v>161</v>
      </c>
      <c r="T3" s="4" t="s">
        <v>162</v>
      </c>
    </row>
    <row r="4" spans="1:20" ht="12.75">
      <c r="A4" s="1">
        <v>2602</v>
      </c>
      <c r="B4" s="2">
        <v>98.84</v>
      </c>
      <c r="C4">
        <v>3</v>
      </c>
      <c r="D4" s="2">
        <v>0</v>
      </c>
      <c r="E4">
        <v>2</v>
      </c>
      <c r="F4" s="2">
        <v>0</v>
      </c>
      <c r="G4" s="2">
        <f>B4-F4</f>
        <v>98.84</v>
      </c>
      <c r="N4">
        <v>2</v>
      </c>
      <c r="O4" s="2">
        <v>0</v>
      </c>
      <c r="P4">
        <v>1</v>
      </c>
      <c r="Q4" s="2">
        <v>0</v>
      </c>
      <c r="R4" s="2">
        <v>98.84</v>
      </c>
      <c r="S4">
        <v>3</v>
      </c>
      <c r="T4" s="2">
        <v>98.84</v>
      </c>
    </row>
    <row r="5" spans="1:20" ht="12.75">
      <c r="A5" s="1">
        <v>9108</v>
      </c>
      <c r="B5" s="2">
        <v>8781503.17</v>
      </c>
      <c r="C5">
        <v>91</v>
      </c>
      <c r="D5" s="2">
        <v>8641514.313050002</v>
      </c>
      <c r="E5">
        <v>91</v>
      </c>
      <c r="F5" s="2">
        <v>8641514.313050002</v>
      </c>
      <c r="G5" s="2">
        <f>B5-F5</f>
        <v>139988.85694999807</v>
      </c>
      <c r="N5">
        <v>91</v>
      </c>
      <c r="O5" s="2">
        <v>8641514.313050002</v>
      </c>
      <c r="P5">
        <v>0</v>
      </c>
      <c r="Q5" s="2">
        <v>0</v>
      </c>
      <c r="R5" s="2">
        <v>139988.85694999865</v>
      </c>
      <c r="S5">
        <v>91</v>
      </c>
      <c r="T5" s="2">
        <v>8781503.17</v>
      </c>
    </row>
    <row r="6" spans="1:20" ht="12.75">
      <c r="A6" t="s">
        <v>70</v>
      </c>
      <c r="B6" s="2">
        <v>1668230.67</v>
      </c>
      <c r="C6">
        <v>256</v>
      </c>
      <c r="D6" s="2">
        <v>1668230.67</v>
      </c>
      <c r="E6">
        <v>115</v>
      </c>
      <c r="F6" s="2">
        <v>530882.45</v>
      </c>
      <c r="G6" s="2">
        <f>B6-F6</f>
        <v>1137348.22</v>
      </c>
      <c r="H6">
        <v>10</v>
      </c>
      <c r="I6" s="2">
        <v>137429.14</v>
      </c>
      <c r="J6">
        <v>1</v>
      </c>
      <c r="K6" s="2">
        <v>1377</v>
      </c>
      <c r="N6">
        <v>104</v>
      </c>
      <c r="O6" s="2">
        <v>392076.31</v>
      </c>
      <c r="P6">
        <v>152</v>
      </c>
      <c r="Q6" s="2">
        <v>1276154.36</v>
      </c>
      <c r="R6" s="2">
        <v>1276154.36</v>
      </c>
      <c r="S6">
        <v>256</v>
      </c>
      <c r="T6" s="2">
        <v>1668230.67</v>
      </c>
    </row>
    <row r="7" spans="1:20" ht="12.75">
      <c r="A7" t="s">
        <v>10</v>
      </c>
      <c r="B7" s="2">
        <v>4643001.88</v>
      </c>
      <c r="C7">
        <v>176</v>
      </c>
      <c r="D7" s="2">
        <v>4643001.88</v>
      </c>
      <c r="E7">
        <v>163</v>
      </c>
      <c r="F7" s="2">
        <v>4605232.73</v>
      </c>
      <c r="G7" s="2">
        <f aca="true" t="shared" si="0" ref="G7:G57">B7-F7</f>
        <v>37769.14999999944</v>
      </c>
      <c r="H7">
        <v>7</v>
      </c>
      <c r="I7" s="2">
        <v>122267.8</v>
      </c>
      <c r="N7">
        <v>156</v>
      </c>
      <c r="O7" s="2">
        <v>4482964.93</v>
      </c>
      <c r="P7">
        <v>20</v>
      </c>
      <c r="Q7" s="2">
        <v>160036.95</v>
      </c>
      <c r="R7" s="2">
        <v>160036.95</v>
      </c>
      <c r="S7">
        <v>176</v>
      </c>
      <c r="T7" s="2">
        <v>4643001.88</v>
      </c>
    </row>
    <row r="8" spans="1:20" ht="12.75">
      <c r="A8" t="s">
        <v>12</v>
      </c>
      <c r="B8" s="2">
        <v>4369274.02</v>
      </c>
      <c r="C8">
        <v>3247</v>
      </c>
      <c r="D8" s="2">
        <v>4369274.02</v>
      </c>
      <c r="E8">
        <v>5</v>
      </c>
      <c r="F8" s="2">
        <v>353532.26</v>
      </c>
      <c r="G8" s="2">
        <f t="shared" si="0"/>
        <v>4015741.76</v>
      </c>
      <c r="N8">
        <v>5</v>
      </c>
      <c r="O8" s="2">
        <v>353532.26</v>
      </c>
      <c r="P8">
        <v>3242</v>
      </c>
      <c r="Q8" s="2">
        <v>4015741.76</v>
      </c>
      <c r="R8" s="2">
        <v>4015741.76</v>
      </c>
      <c r="S8">
        <v>3247</v>
      </c>
      <c r="T8" s="2">
        <v>4369274.02</v>
      </c>
    </row>
    <row r="9" spans="1:20" ht="12.75">
      <c r="A9" t="s">
        <v>98</v>
      </c>
      <c r="B9" s="2">
        <v>415844.03</v>
      </c>
      <c r="C9">
        <v>291</v>
      </c>
      <c r="D9" s="2">
        <v>415844.03</v>
      </c>
      <c r="E9">
        <v>291</v>
      </c>
      <c r="F9" s="2">
        <v>415844.03</v>
      </c>
      <c r="G9" s="2">
        <f t="shared" si="0"/>
        <v>0</v>
      </c>
      <c r="N9">
        <v>291</v>
      </c>
      <c r="O9" s="2">
        <v>415844.03</v>
      </c>
      <c r="P9">
        <v>0</v>
      </c>
      <c r="Q9" s="2">
        <v>0</v>
      </c>
      <c r="R9" s="2">
        <v>0</v>
      </c>
      <c r="S9">
        <v>291</v>
      </c>
      <c r="T9" s="2">
        <v>415844.03</v>
      </c>
    </row>
    <row r="10" spans="1:20" ht="12.75">
      <c r="A10" t="s">
        <v>100</v>
      </c>
      <c r="B10" s="2">
        <v>6238122.040000001</v>
      </c>
      <c r="C10">
        <v>27</v>
      </c>
      <c r="D10" s="2">
        <v>6238122.039999999</v>
      </c>
      <c r="E10">
        <v>27</v>
      </c>
      <c r="F10" s="2">
        <v>6238122.040000001</v>
      </c>
      <c r="G10" s="2">
        <f t="shared" si="0"/>
        <v>0</v>
      </c>
      <c r="H10">
        <v>1</v>
      </c>
      <c r="I10" s="2">
        <v>1038561.23</v>
      </c>
      <c r="L10">
        <v>2</v>
      </c>
      <c r="M10" s="2">
        <v>2040866.15</v>
      </c>
      <c r="N10">
        <v>24</v>
      </c>
      <c r="O10" s="2">
        <v>3158694.66</v>
      </c>
      <c r="P10">
        <v>3</v>
      </c>
      <c r="Q10" s="2">
        <v>3079427.38</v>
      </c>
      <c r="R10" s="2">
        <v>3079427.38</v>
      </c>
      <c r="S10">
        <v>27</v>
      </c>
      <c r="T10" s="2">
        <v>6238122.040000001</v>
      </c>
    </row>
    <row r="11" spans="1:20" ht="12.75">
      <c r="A11" t="s">
        <v>102</v>
      </c>
      <c r="B11" s="2">
        <v>7164445.28</v>
      </c>
      <c r="C11">
        <v>35</v>
      </c>
      <c r="D11" s="2">
        <v>10935197.4</v>
      </c>
      <c r="E11">
        <v>35</v>
      </c>
      <c r="F11" s="2">
        <v>10935197.4</v>
      </c>
      <c r="G11" s="2">
        <f t="shared" si="0"/>
        <v>-3770752.12</v>
      </c>
      <c r="N11">
        <v>35</v>
      </c>
      <c r="O11" s="2">
        <v>10935197.4</v>
      </c>
      <c r="P11">
        <v>0</v>
      </c>
      <c r="Q11" s="2">
        <v>0</v>
      </c>
      <c r="R11" s="2">
        <v>-3770752.12</v>
      </c>
      <c r="S11">
        <v>35</v>
      </c>
      <c r="T11" s="2">
        <v>7164445.28</v>
      </c>
    </row>
    <row r="12" spans="1:20" ht="12.75">
      <c r="A12" t="s">
        <v>14</v>
      </c>
      <c r="B12" s="2">
        <v>807651991.14</v>
      </c>
      <c r="C12">
        <v>6651</v>
      </c>
      <c r="D12" s="2">
        <v>807698722.9290006</v>
      </c>
      <c r="E12">
        <v>5344</v>
      </c>
      <c r="F12" s="2">
        <v>775640908.3490005</v>
      </c>
      <c r="G12" s="2">
        <f t="shared" si="0"/>
        <v>32011082.79099953</v>
      </c>
      <c r="H12">
        <v>633</v>
      </c>
      <c r="I12" s="2">
        <v>16110167.440000003</v>
      </c>
      <c r="J12">
        <v>184</v>
      </c>
      <c r="K12" s="2">
        <v>7239655.49056</v>
      </c>
      <c r="L12">
        <v>320</v>
      </c>
      <c r="M12" s="2">
        <v>18576513.029999997</v>
      </c>
      <c r="N12">
        <v>4207</v>
      </c>
      <c r="O12" s="2">
        <v>733714572.3884404</v>
      </c>
      <c r="P12">
        <v>2444</v>
      </c>
      <c r="Q12" s="2">
        <v>73984150.54056016</v>
      </c>
      <c r="R12" s="2">
        <v>73937418.75155967</v>
      </c>
      <c r="S12">
        <v>6651</v>
      </c>
      <c r="T12" s="2">
        <v>807651991.14</v>
      </c>
    </row>
    <row r="13" spans="1:20" ht="12.75">
      <c r="A13" t="s">
        <v>49</v>
      </c>
      <c r="B13" s="2">
        <v>2710458.21</v>
      </c>
      <c r="C13">
        <v>313</v>
      </c>
      <c r="D13" s="2">
        <v>2698258.931319729</v>
      </c>
      <c r="E13">
        <v>228</v>
      </c>
      <c r="F13" s="2">
        <v>1870328.22131973</v>
      </c>
      <c r="G13" s="2">
        <f t="shared" si="0"/>
        <v>840129.98868027</v>
      </c>
      <c r="H13">
        <v>3</v>
      </c>
      <c r="I13" s="2">
        <v>9267.88</v>
      </c>
      <c r="J13">
        <v>29</v>
      </c>
      <c r="K13" s="2">
        <v>512159.89</v>
      </c>
      <c r="L13">
        <v>1</v>
      </c>
      <c r="M13" s="2">
        <v>6160.69</v>
      </c>
      <c r="N13">
        <v>195</v>
      </c>
      <c r="O13" s="2">
        <v>1342739.76131973</v>
      </c>
      <c r="P13">
        <v>118</v>
      </c>
      <c r="Q13" s="2">
        <v>1355519.17</v>
      </c>
      <c r="R13" s="2">
        <v>1367718.44868027</v>
      </c>
      <c r="S13">
        <v>313</v>
      </c>
      <c r="T13" s="2">
        <v>2710458.21</v>
      </c>
    </row>
    <row r="14" spans="1:20" ht="12.75">
      <c r="A14" t="s">
        <v>104</v>
      </c>
      <c r="B14" s="2">
        <v>268716.01</v>
      </c>
      <c r="C14">
        <v>2</v>
      </c>
      <c r="D14" s="2">
        <v>320080</v>
      </c>
      <c r="E14">
        <v>2</v>
      </c>
      <c r="F14" s="2">
        <v>320080</v>
      </c>
      <c r="G14" s="2">
        <f t="shared" si="0"/>
        <v>-51363.98999999999</v>
      </c>
      <c r="N14">
        <v>2</v>
      </c>
      <c r="O14" s="2">
        <v>320080</v>
      </c>
      <c r="P14">
        <v>0</v>
      </c>
      <c r="Q14" s="2">
        <v>0</v>
      </c>
      <c r="R14" s="2">
        <v>-51363.99</v>
      </c>
      <c r="S14">
        <v>2</v>
      </c>
      <c r="T14" s="2">
        <v>268716.01</v>
      </c>
    </row>
    <row r="15" spans="1:20" ht="12.75">
      <c r="A15" t="s">
        <v>51</v>
      </c>
      <c r="B15" s="2">
        <v>2589445.24</v>
      </c>
      <c r="C15">
        <v>428</v>
      </c>
      <c r="D15" s="2">
        <v>2589485.24</v>
      </c>
      <c r="E15">
        <v>408</v>
      </c>
      <c r="F15" s="2">
        <v>2541844.61</v>
      </c>
      <c r="G15" s="2">
        <f t="shared" si="0"/>
        <v>47600.630000000354</v>
      </c>
      <c r="H15">
        <v>63</v>
      </c>
      <c r="I15" s="2">
        <v>698156.15</v>
      </c>
      <c r="J15">
        <v>77</v>
      </c>
      <c r="K15" s="2">
        <v>286700.57</v>
      </c>
      <c r="N15">
        <v>268</v>
      </c>
      <c r="O15" s="2">
        <v>1556987.89</v>
      </c>
      <c r="P15">
        <v>160</v>
      </c>
      <c r="Q15" s="2">
        <v>1032497.35</v>
      </c>
      <c r="R15" s="2">
        <v>1032457.35</v>
      </c>
      <c r="S15">
        <v>428</v>
      </c>
      <c r="T15" s="2">
        <v>2589445.24</v>
      </c>
    </row>
    <row r="16" spans="1:20" ht="12.75">
      <c r="A16" t="s">
        <v>16</v>
      </c>
      <c r="B16" s="2">
        <v>105037963.86600001</v>
      </c>
      <c r="C16">
        <v>1462</v>
      </c>
      <c r="D16" s="2">
        <v>105037963.41046639</v>
      </c>
      <c r="E16">
        <v>1445</v>
      </c>
      <c r="F16" s="2">
        <v>100130454.64046647</v>
      </c>
      <c r="G16" s="2">
        <f t="shared" si="0"/>
        <v>4907509.225533545</v>
      </c>
      <c r="H16">
        <v>20</v>
      </c>
      <c r="I16" s="2">
        <v>511253.25</v>
      </c>
      <c r="J16">
        <v>10</v>
      </c>
      <c r="K16" s="2">
        <v>401595.37456</v>
      </c>
      <c r="L16">
        <v>26</v>
      </c>
      <c r="M16" s="2">
        <v>1694821.59</v>
      </c>
      <c r="N16">
        <v>1389</v>
      </c>
      <c r="O16" s="2">
        <v>97522784.42590646</v>
      </c>
      <c r="P16">
        <v>73</v>
      </c>
      <c r="Q16" s="2">
        <v>7515178.984559915</v>
      </c>
      <c r="R16" s="2">
        <v>7515179.440093545</v>
      </c>
      <c r="S16">
        <v>1462</v>
      </c>
      <c r="T16" s="2">
        <v>105037963.86600001</v>
      </c>
    </row>
    <row r="17" spans="1:20" ht="12.75">
      <c r="A17" t="s">
        <v>18</v>
      </c>
      <c r="B17" s="2">
        <v>90911428.21</v>
      </c>
      <c r="C17">
        <v>1261</v>
      </c>
      <c r="D17" s="2">
        <v>90909943.26199642</v>
      </c>
      <c r="E17">
        <v>1179</v>
      </c>
      <c r="F17" s="2">
        <v>86126015.65199639</v>
      </c>
      <c r="G17" s="2">
        <f t="shared" si="0"/>
        <v>4785412.558003604</v>
      </c>
      <c r="H17">
        <v>107</v>
      </c>
      <c r="I17" s="2">
        <v>11423106.67</v>
      </c>
      <c r="J17">
        <v>118</v>
      </c>
      <c r="K17" s="2">
        <v>4088333.91</v>
      </c>
      <c r="L17">
        <v>104</v>
      </c>
      <c r="M17" s="2">
        <v>12213912.700000001</v>
      </c>
      <c r="N17">
        <v>850</v>
      </c>
      <c r="O17" s="2">
        <v>58400662.371996395</v>
      </c>
      <c r="P17">
        <v>411</v>
      </c>
      <c r="Q17" s="2">
        <v>32509280.890000015</v>
      </c>
      <c r="R17" s="2">
        <v>32510765.838003606</v>
      </c>
      <c r="S17">
        <v>1261</v>
      </c>
      <c r="T17" s="2">
        <v>90911428.21</v>
      </c>
    </row>
    <row r="18" spans="1:20" ht="12.75">
      <c r="A18" t="s">
        <v>136</v>
      </c>
      <c r="B18" s="2">
        <v>536329.66</v>
      </c>
      <c r="C18">
        <v>11</v>
      </c>
      <c r="D18" s="2">
        <v>536329.66</v>
      </c>
      <c r="E18">
        <v>10</v>
      </c>
      <c r="F18" s="2">
        <v>536329.66</v>
      </c>
      <c r="G18" s="2">
        <f t="shared" si="0"/>
        <v>0</v>
      </c>
      <c r="H18">
        <v>2</v>
      </c>
      <c r="I18" s="2">
        <v>510582.47</v>
      </c>
      <c r="N18">
        <v>8</v>
      </c>
      <c r="O18" s="2">
        <v>25747.19000000006</v>
      </c>
      <c r="P18">
        <v>3</v>
      </c>
      <c r="Q18" s="2">
        <v>510582.47</v>
      </c>
      <c r="R18" s="2">
        <v>510582.47</v>
      </c>
      <c r="S18">
        <v>11</v>
      </c>
      <c r="T18" s="2">
        <v>536329.66</v>
      </c>
    </row>
    <row r="19" spans="1:20" ht="12.75">
      <c r="A19" t="s">
        <v>53</v>
      </c>
      <c r="B19" s="2">
        <v>503249.02</v>
      </c>
      <c r="C19">
        <v>15</v>
      </c>
      <c r="D19" s="2">
        <v>503249.02</v>
      </c>
      <c r="E19">
        <v>15</v>
      </c>
      <c r="F19" s="2">
        <v>503249.02</v>
      </c>
      <c r="G19" s="2">
        <f t="shared" si="0"/>
        <v>0</v>
      </c>
      <c r="N19">
        <v>15</v>
      </c>
      <c r="O19" s="2">
        <v>503249.02</v>
      </c>
      <c r="P19">
        <v>0</v>
      </c>
      <c r="Q19" s="2">
        <v>0</v>
      </c>
      <c r="R19" s="2">
        <v>0</v>
      </c>
      <c r="S19">
        <v>15</v>
      </c>
      <c r="T19" s="2">
        <v>503249.02</v>
      </c>
    </row>
    <row r="20" spans="1:20" ht="12.75">
      <c r="A20" t="s">
        <v>20</v>
      </c>
      <c r="B20" s="2">
        <v>46677.61</v>
      </c>
      <c r="C20">
        <v>11</v>
      </c>
      <c r="D20" s="2">
        <v>63880.04</v>
      </c>
      <c r="E20">
        <v>11</v>
      </c>
      <c r="F20" s="2">
        <v>63880.04</v>
      </c>
      <c r="G20" s="2">
        <f t="shared" si="0"/>
        <v>-17202.43</v>
      </c>
      <c r="N20">
        <v>11</v>
      </c>
      <c r="O20" s="2">
        <v>63880.04</v>
      </c>
      <c r="P20">
        <v>0</v>
      </c>
      <c r="Q20" s="2">
        <v>0</v>
      </c>
      <c r="R20" s="2">
        <v>-17202.43</v>
      </c>
      <c r="S20">
        <v>11</v>
      </c>
      <c r="T20" s="2">
        <v>46677.61</v>
      </c>
    </row>
    <row r="21" spans="1:20" ht="12.75">
      <c r="A21" t="s">
        <v>139</v>
      </c>
      <c r="B21" s="2">
        <v>11433.81</v>
      </c>
      <c r="C21">
        <v>3</v>
      </c>
      <c r="D21" s="2">
        <v>11433.81</v>
      </c>
      <c r="E21">
        <v>3</v>
      </c>
      <c r="F21" s="2">
        <v>11433.81</v>
      </c>
      <c r="G21" s="2">
        <f t="shared" si="0"/>
        <v>0</v>
      </c>
      <c r="N21">
        <v>3</v>
      </c>
      <c r="O21" s="2">
        <v>11433.81</v>
      </c>
      <c r="P21">
        <v>0</v>
      </c>
      <c r="Q21" s="2">
        <v>0</v>
      </c>
      <c r="R21" s="2">
        <v>0</v>
      </c>
      <c r="S21">
        <v>3</v>
      </c>
      <c r="T21" s="2">
        <v>11433.81</v>
      </c>
    </row>
    <row r="22" spans="1:20" ht="12.75">
      <c r="A22" t="s">
        <v>129</v>
      </c>
      <c r="B22" s="2">
        <v>79812.69</v>
      </c>
      <c r="C22">
        <v>16</v>
      </c>
      <c r="D22" s="2">
        <v>198946.12</v>
      </c>
      <c r="E22">
        <v>16</v>
      </c>
      <c r="F22" s="2">
        <v>198946.12</v>
      </c>
      <c r="G22" s="2">
        <f t="shared" si="0"/>
        <v>-119133.43</v>
      </c>
      <c r="N22">
        <v>16</v>
      </c>
      <c r="O22" s="2">
        <v>198946.12</v>
      </c>
      <c r="P22">
        <v>0</v>
      </c>
      <c r="Q22" s="2">
        <v>0</v>
      </c>
      <c r="R22" s="2">
        <v>-119133.43</v>
      </c>
      <c r="S22">
        <v>16</v>
      </c>
      <c r="T22" s="2">
        <v>79812.69</v>
      </c>
    </row>
    <row r="23" spans="1:20" ht="12.75">
      <c r="A23" t="s">
        <v>131</v>
      </c>
      <c r="B23" s="2">
        <v>299242.94</v>
      </c>
      <c r="C23">
        <v>18</v>
      </c>
      <c r="D23" s="2">
        <v>299242.94</v>
      </c>
      <c r="E23">
        <v>16</v>
      </c>
      <c r="F23" s="2">
        <v>246836.7</v>
      </c>
      <c r="G23" s="2">
        <f t="shared" si="0"/>
        <v>52406.23999999999</v>
      </c>
      <c r="H23">
        <v>1</v>
      </c>
      <c r="I23" s="2">
        <v>8355.63</v>
      </c>
      <c r="N23">
        <v>15</v>
      </c>
      <c r="O23" s="2">
        <v>238481.07</v>
      </c>
      <c r="P23">
        <v>3</v>
      </c>
      <c r="Q23" s="2">
        <v>60761.87</v>
      </c>
      <c r="R23" s="2">
        <v>60761.87</v>
      </c>
      <c r="S23">
        <v>18</v>
      </c>
      <c r="T23" s="2">
        <v>299242.94</v>
      </c>
    </row>
    <row r="24" spans="1:20" ht="12.75">
      <c r="A24" t="s">
        <v>55</v>
      </c>
      <c r="B24" s="2">
        <v>1581356.1</v>
      </c>
      <c r="C24">
        <v>34</v>
      </c>
      <c r="D24" s="2">
        <v>1576788.06</v>
      </c>
      <c r="E24">
        <v>33</v>
      </c>
      <c r="F24" s="2">
        <v>1572573.28</v>
      </c>
      <c r="G24" s="2">
        <f t="shared" si="0"/>
        <v>8782.820000000065</v>
      </c>
      <c r="N24">
        <v>33</v>
      </c>
      <c r="O24" s="2">
        <v>1572573.28</v>
      </c>
      <c r="P24">
        <v>1</v>
      </c>
      <c r="Q24" s="2">
        <v>4214.78</v>
      </c>
      <c r="R24" s="2">
        <v>8782.82</v>
      </c>
      <c r="S24">
        <v>34</v>
      </c>
      <c r="T24" s="2">
        <v>1581356.1</v>
      </c>
    </row>
    <row r="25" spans="1:20" ht="12.75">
      <c r="A25" t="s">
        <v>133</v>
      </c>
      <c r="B25" s="2">
        <v>353029.19</v>
      </c>
      <c r="C25">
        <v>2</v>
      </c>
      <c r="D25" s="2">
        <v>353029.19</v>
      </c>
      <c r="E25">
        <v>2</v>
      </c>
      <c r="F25" s="2">
        <v>353029.19</v>
      </c>
      <c r="G25" s="2">
        <f t="shared" si="0"/>
        <v>0</v>
      </c>
      <c r="N25">
        <v>2</v>
      </c>
      <c r="O25" s="2">
        <v>353029.19</v>
      </c>
      <c r="P25">
        <v>0</v>
      </c>
      <c r="Q25" s="2">
        <v>0</v>
      </c>
      <c r="R25" s="2">
        <v>0</v>
      </c>
      <c r="S25">
        <v>2</v>
      </c>
      <c r="T25" s="2">
        <v>353029.19</v>
      </c>
    </row>
    <row r="26" spans="1:20" ht="12.75">
      <c r="A26" t="s">
        <v>106</v>
      </c>
      <c r="B26" s="2">
        <v>46.02</v>
      </c>
      <c r="C26">
        <v>1</v>
      </c>
      <c r="D26" s="2">
        <v>0</v>
      </c>
      <c r="E26">
        <v>0</v>
      </c>
      <c r="F26" s="2">
        <v>0</v>
      </c>
      <c r="G26" s="2">
        <f t="shared" si="0"/>
        <v>46.02</v>
      </c>
      <c r="N26">
        <v>0</v>
      </c>
      <c r="O26" s="2">
        <v>0</v>
      </c>
      <c r="P26">
        <v>1</v>
      </c>
      <c r="Q26" s="2">
        <v>0</v>
      </c>
      <c r="R26" s="2">
        <v>46.02</v>
      </c>
      <c r="S26">
        <v>1</v>
      </c>
      <c r="T26" s="2">
        <v>46.02</v>
      </c>
    </row>
    <row r="27" spans="1:20" ht="12.75">
      <c r="A27" t="s">
        <v>56</v>
      </c>
      <c r="B27" s="2">
        <v>259229.04</v>
      </c>
      <c r="C27">
        <v>86</v>
      </c>
      <c r="D27" s="2">
        <v>259229.04</v>
      </c>
      <c r="E27">
        <v>66</v>
      </c>
      <c r="F27" s="2">
        <v>258954.25</v>
      </c>
      <c r="G27" s="2">
        <f t="shared" si="0"/>
        <v>274.79000000000815</v>
      </c>
      <c r="H27">
        <v>31</v>
      </c>
      <c r="I27" s="2">
        <v>17</v>
      </c>
      <c r="J27">
        <v>6</v>
      </c>
      <c r="K27" s="2">
        <v>27521</v>
      </c>
      <c r="L27">
        <v>10</v>
      </c>
      <c r="M27" s="2">
        <v>680</v>
      </c>
      <c r="N27">
        <v>19</v>
      </c>
      <c r="O27" s="2">
        <v>230736.25</v>
      </c>
      <c r="P27">
        <v>67</v>
      </c>
      <c r="Q27" s="2">
        <v>28492.79</v>
      </c>
      <c r="R27" s="2">
        <v>28492.79</v>
      </c>
      <c r="S27">
        <v>86</v>
      </c>
      <c r="T27" s="2">
        <v>259229.04</v>
      </c>
    </row>
    <row r="28" spans="1:20" ht="12.75">
      <c r="A28" t="s">
        <v>72</v>
      </c>
      <c r="B28" s="2">
        <v>1930.74</v>
      </c>
      <c r="C28">
        <v>8</v>
      </c>
      <c r="D28" s="2">
        <v>1930.74</v>
      </c>
      <c r="E28">
        <v>8</v>
      </c>
      <c r="F28" s="2">
        <v>1930.74</v>
      </c>
      <c r="G28" s="2">
        <f t="shared" si="0"/>
        <v>0</v>
      </c>
      <c r="N28">
        <v>8</v>
      </c>
      <c r="O28" s="2">
        <v>1930.74</v>
      </c>
      <c r="P28">
        <v>0</v>
      </c>
      <c r="Q28" s="2">
        <v>0</v>
      </c>
      <c r="R28" s="2">
        <v>0</v>
      </c>
      <c r="S28">
        <v>8</v>
      </c>
      <c r="T28" s="2">
        <v>1930.74</v>
      </c>
    </row>
    <row r="29" spans="1:20" ht="12.75">
      <c r="A29" t="s">
        <v>108</v>
      </c>
      <c r="B29" s="2">
        <v>1</v>
      </c>
      <c r="C29">
        <v>1</v>
      </c>
      <c r="D29" s="2">
        <v>1</v>
      </c>
      <c r="E29">
        <v>0</v>
      </c>
      <c r="F29" s="2">
        <v>0</v>
      </c>
      <c r="G29" s="2">
        <f t="shared" si="0"/>
        <v>1</v>
      </c>
      <c r="N29">
        <v>0</v>
      </c>
      <c r="O29" s="2">
        <v>0</v>
      </c>
      <c r="P29">
        <v>1</v>
      </c>
      <c r="Q29" s="2">
        <v>1</v>
      </c>
      <c r="R29" s="2">
        <v>1</v>
      </c>
      <c r="S29">
        <v>1</v>
      </c>
      <c r="T29" s="2">
        <v>1</v>
      </c>
    </row>
    <row r="30" spans="1:20" ht="12.75">
      <c r="A30" t="s">
        <v>74</v>
      </c>
      <c r="B30" s="2">
        <v>3244140.82</v>
      </c>
      <c r="C30">
        <v>24</v>
      </c>
      <c r="D30" s="2">
        <v>3244140.82</v>
      </c>
      <c r="E30">
        <v>19</v>
      </c>
      <c r="F30" s="2">
        <v>3195278.14</v>
      </c>
      <c r="G30" s="2">
        <f t="shared" si="0"/>
        <v>48862.6799999997</v>
      </c>
      <c r="J30">
        <v>5</v>
      </c>
      <c r="K30" s="2">
        <v>602000</v>
      </c>
      <c r="L30">
        <v>4</v>
      </c>
      <c r="M30" s="2">
        <v>1554000</v>
      </c>
      <c r="N30">
        <v>10</v>
      </c>
      <c r="O30" s="2">
        <v>1039278.14</v>
      </c>
      <c r="P30">
        <v>14</v>
      </c>
      <c r="Q30" s="2">
        <v>2204862.68</v>
      </c>
      <c r="R30" s="2">
        <v>2204862.68</v>
      </c>
      <c r="S30">
        <v>24</v>
      </c>
      <c r="T30" s="2">
        <v>3244140.82</v>
      </c>
    </row>
    <row r="31" spans="1:20" ht="12.75">
      <c r="A31" t="s">
        <v>76</v>
      </c>
      <c r="B31" s="2">
        <v>167705.21</v>
      </c>
      <c r="C31">
        <v>4</v>
      </c>
      <c r="D31" s="2">
        <v>167705.21</v>
      </c>
      <c r="E31">
        <v>3</v>
      </c>
      <c r="F31" s="2">
        <v>132705.21</v>
      </c>
      <c r="G31" s="2">
        <f t="shared" si="0"/>
        <v>35000</v>
      </c>
      <c r="H31">
        <v>1</v>
      </c>
      <c r="I31" s="2">
        <v>91470.59</v>
      </c>
      <c r="N31">
        <v>2</v>
      </c>
      <c r="O31" s="2">
        <v>41234.62</v>
      </c>
      <c r="P31">
        <v>2</v>
      </c>
      <c r="Q31" s="2">
        <v>126470.59</v>
      </c>
      <c r="R31" s="2">
        <v>126470.59</v>
      </c>
      <c r="S31">
        <v>4</v>
      </c>
      <c r="T31" s="2">
        <v>167705.21</v>
      </c>
    </row>
    <row r="32" spans="1:20" ht="12.75">
      <c r="A32" t="s">
        <v>78</v>
      </c>
      <c r="B32" s="2">
        <v>5671821.670000001</v>
      </c>
      <c r="C32">
        <v>118</v>
      </c>
      <c r="D32" s="2">
        <v>5671821.669999999</v>
      </c>
      <c r="E32">
        <v>105</v>
      </c>
      <c r="F32" s="2">
        <v>4732461.01</v>
      </c>
      <c r="G32" s="2">
        <f t="shared" si="0"/>
        <v>939360.6600000011</v>
      </c>
      <c r="H32">
        <v>16</v>
      </c>
      <c r="I32" s="2">
        <v>309831.23</v>
      </c>
      <c r="J32">
        <v>17</v>
      </c>
      <c r="K32" s="2">
        <v>20771.52</v>
      </c>
      <c r="L32">
        <v>2</v>
      </c>
      <c r="M32" s="2">
        <v>20275</v>
      </c>
      <c r="N32">
        <v>70</v>
      </c>
      <c r="O32" s="2">
        <v>4381583.26</v>
      </c>
      <c r="P32">
        <v>48</v>
      </c>
      <c r="Q32" s="2">
        <v>1290238.41</v>
      </c>
      <c r="R32" s="2">
        <v>1290238.41</v>
      </c>
      <c r="S32">
        <v>118</v>
      </c>
      <c r="T32" s="2">
        <v>5671821.670000001</v>
      </c>
    </row>
    <row r="33" spans="1:20" ht="12.75">
      <c r="A33" t="s">
        <v>80</v>
      </c>
      <c r="B33" s="2">
        <v>154500.67</v>
      </c>
      <c r="C33">
        <v>1</v>
      </c>
      <c r="D33" s="2">
        <v>154500.67</v>
      </c>
      <c r="E33">
        <v>1</v>
      </c>
      <c r="F33" s="2">
        <v>154500.67</v>
      </c>
      <c r="G33" s="2">
        <f t="shared" si="0"/>
        <v>0</v>
      </c>
      <c r="L33">
        <v>1</v>
      </c>
      <c r="M33" s="2">
        <v>154500.67</v>
      </c>
      <c r="N33">
        <v>0</v>
      </c>
      <c r="O33" s="2">
        <v>0</v>
      </c>
      <c r="P33">
        <v>1</v>
      </c>
      <c r="Q33" s="2">
        <v>154500.67</v>
      </c>
      <c r="R33" s="2">
        <v>154500.67</v>
      </c>
      <c r="S33">
        <v>1</v>
      </c>
      <c r="T33" s="2">
        <v>154500.67</v>
      </c>
    </row>
    <row r="34" spans="1:20" ht="12.75">
      <c r="A34" t="s">
        <v>82</v>
      </c>
      <c r="B34" s="2">
        <v>6362890.390000001</v>
      </c>
      <c r="C34">
        <v>33</v>
      </c>
      <c r="D34" s="2">
        <v>6362890.3900000015</v>
      </c>
      <c r="E34">
        <v>33</v>
      </c>
      <c r="F34" s="2">
        <v>6362890.390000001</v>
      </c>
      <c r="G34" s="2">
        <f t="shared" si="0"/>
        <v>0</v>
      </c>
      <c r="H34">
        <v>6</v>
      </c>
      <c r="I34" s="2">
        <v>679724.52</v>
      </c>
      <c r="J34">
        <v>10</v>
      </c>
      <c r="K34" s="2">
        <v>1523648.26</v>
      </c>
      <c r="L34">
        <v>5</v>
      </c>
      <c r="M34" s="2">
        <v>2522770</v>
      </c>
      <c r="N34">
        <v>12</v>
      </c>
      <c r="O34" s="2">
        <v>1636747.61</v>
      </c>
      <c r="P34">
        <v>21</v>
      </c>
      <c r="Q34" s="2">
        <v>4726142.78</v>
      </c>
      <c r="R34" s="2">
        <v>4726142.78</v>
      </c>
      <c r="S34">
        <v>33</v>
      </c>
      <c r="T34" s="2">
        <v>6362890.390000001</v>
      </c>
    </row>
    <row r="35" spans="1:20" ht="12.75">
      <c r="A35" t="s">
        <v>84</v>
      </c>
      <c r="B35" s="2">
        <v>2069.16</v>
      </c>
      <c r="C35">
        <v>13</v>
      </c>
      <c r="D35" s="2">
        <v>2069.16</v>
      </c>
      <c r="E35">
        <v>12</v>
      </c>
      <c r="F35" s="2">
        <v>2022.88</v>
      </c>
      <c r="G35" s="2">
        <f t="shared" si="0"/>
        <v>46.279999999999745</v>
      </c>
      <c r="J35">
        <v>1</v>
      </c>
      <c r="K35" s="2">
        <v>606.727792</v>
      </c>
      <c r="N35">
        <v>11</v>
      </c>
      <c r="O35" s="2">
        <v>1416.152208</v>
      </c>
      <c r="P35">
        <v>2</v>
      </c>
      <c r="Q35" s="2">
        <v>653.0077919999999</v>
      </c>
      <c r="R35" s="2">
        <v>653.0077919999999</v>
      </c>
      <c r="S35">
        <v>13</v>
      </c>
      <c r="T35" s="2">
        <v>2069.16</v>
      </c>
    </row>
    <row r="36" spans="1:20" ht="12.75">
      <c r="A36" t="s">
        <v>86</v>
      </c>
      <c r="B36" s="2">
        <v>14630.73</v>
      </c>
      <c r="C36">
        <v>1</v>
      </c>
      <c r="D36" s="2">
        <v>14630.73</v>
      </c>
      <c r="E36">
        <v>1</v>
      </c>
      <c r="F36" s="2">
        <v>14630.73</v>
      </c>
      <c r="G36" s="2">
        <f t="shared" si="0"/>
        <v>0</v>
      </c>
      <c r="N36">
        <v>1</v>
      </c>
      <c r="O36" s="2">
        <v>14630.73</v>
      </c>
      <c r="P36">
        <v>0</v>
      </c>
      <c r="Q36" s="2">
        <v>0</v>
      </c>
      <c r="R36" s="2">
        <v>0</v>
      </c>
      <c r="S36">
        <v>1</v>
      </c>
      <c r="T36" s="2">
        <v>14630.73</v>
      </c>
    </row>
    <row r="37" spans="1:20" ht="12.75">
      <c r="A37" t="s">
        <v>23</v>
      </c>
      <c r="B37" s="2">
        <v>4956621.56</v>
      </c>
      <c r="C37">
        <v>203</v>
      </c>
      <c r="D37" s="2">
        <v>4869442.74</v>
      </c>
      <c r="E37">
        <v>193</v>
      </c>
      <c r="F37" s="2">
        <v>4746188.02</v>
      </c>
      <c r="G37" s="2">
        <f t="shared" si="0"/>
        <v>210433.54000000004</v>
      </c>
      <c r="H37">
        <v>5</v>
      </c>
      <c r="I37" s="2">
        <v>983001</v>
      </c>
      <c r="J37">
        <v>54</v>
      </c>
      <c r="K37" s="2">
        <v>2064985.89</v>
      </c>
      <c r="L37">
        <v>15</v>
      </c>
      <c r="M37" s="2">
        <v>322664.77</v>
      </c>
      <c r="N37">
        <v>119</v>
      </c>
      <c r="O37" s="2">
        <v>1375536.36</v>
      </c>
      <c r="P37">
        <v>84</v>
      </c>
      <c r="Q37" s="2">
        <v>3493906.38</v>
      </c>
      <c r="R37" s="2">
        <v>3581085.2</v>
      </c>
      <c r="S37">
        <v>203</v>
      </c>
      <c r="T37" s="2">
        <v>4956621.56</v>
      </c>
    </row>
    <row r="38" spans="1:20" ht="12.75">
      <c r="A38" t="s">
        <v>25</v>
      </c>
      <c r="B38" s="2">
        <v>611769.15</v>
      </c>
      <c r="C38">
        <v>50</v>
      </c>
      <c r="D38" s="2">
        <v>9331452.370000003</v>
      </c>
      <c r="E38">
        <v>38</v>
      </c>
      <c r="F38" s="2">
        <v>9185055.350000001</v>
      </c>
      <c r="G38" s="2">
        <f t="shared" si="0"/>
        <v>-8573286.200000001</v>
      </c>
      <c r="H38">
        <v>1</v>
      </c>
      <c r="I38" s="2">
        <v>36300</v>
      </c>
      <c r="J38">
        <v>1</v>
      </c>
      <c r="K38" s="2">
        <v>4042.0938</v>
      </c>
      <c r="L38">
        <v>1</v>
      </c>
      <c r="M38" s="2">
        <v>0</v>
      </c>
      <c r="N38">
        <v>35</v>
      </c>
      <c r="O38" s="2">
        <v>9144713.256200003</v>
      </c>
      <c r="P38">
        <v>15</v>
      </c>
      <c r="Q38" s="2">
        <v>186739.1138</v>
      </c>
      <c r="R38" s="2">
        <v>-8532944.1062</v>
      </c>
      <c r="S38">
        <v>50</v>
      </c>
      <c r="T38" s="2">
        <v>611769.1500000006</v>
      </c>
    </row>
    <row r="39" spans="1:20" ht="12.75">
      <c r="A39" t="s">
        <v>28</v>
      </c>
      <c r="B39" s="2">
        <v>23616391.28</v>
      </c>
      <c r="C39">
        <v>160</v>
      </c>
      <c r="D39" s="2">
        <v>23711125.349999998</v>
      </c>
      <c r="E39">
        <v>126</v>
      </c>
      <c r="F39" s="2">
        <v>23058218.37</v>
      </c>
      <c r="G39" s="2">
        <f t="shared" si="0"/>
        <v>558172.9100000001</v>
      </c>
      <c r="H39">
        <v>3</v>
      </c>
      <c r="I39" s="2">
        <v>620000</v>
      </c>
      <c r="J39">
        <v>7</v>
      </c>
      <c r="K39" s="2">
        <v>291974.49</v>
      </c>
      <c r="N39">
        <v>116</v>
      </c>
      <c r="O39" s="2">
        <v>22146243.880000003</v>
      </c>
      <c r="P39">
        <v>44</v>
      </c>
      <c r="Q39" s="2">
        <v>1564881.47</v>
      </c>
      <c r="R39" s="2">
        <v>1470147.4</v>
      </c>
      <c r="S39">
        <v>160</v>
      </c>
      <c r="T39" s="2">
        <v>23616391.28</v>
      </c>
    </row>
    <row r="40" spans="1:20" ht="12.75">
      <c r="A40" t="s">
        <v>110</v>
      </c>
      <c r="B40" s="2">
        <v>2240</v>
      </c>
      <c r="C40">
        <v>1</v>
      </c>
      <c r="D40" s="2">
        <v>2240</v>
      </c>
      <c r="E40">
        <v>1</v>
      </c>
      <c r="F40" s="2">
        <v>2240</v>
      </c>
      <c r="G40" s="2">
        <f t="shared" si="0"/>
        <v>0</v>
      </c>
      <c r="N40">
        <v>1</v>
      </c>
      <c r="O40" s="2">
        <v>2240</v>
      </c>
      <c r="P40">
        <v>0</v>
      </c>
      <c r="Q40" s="2">
        <v>0</v>
      </c>
      <c r="R40" s="2">
        <v>0</v>
      </c>
      <c r="S40">
        <v>1</v>
      </c>
      <c r="T40" s="2">
        <v>2240</v>
      </c>
    </row>
    <row r="41" spans="1:20" ht="12.75">
      <c r="A41" t="s">
        <v>30</v>
      </c>
      <c r="B41" s="2">
        <v>54292907.89</v>
      </c>
      <c r="C41">
        <v>17669</v>
      </c>
      <c r="D41" s="2">
        <v>68440317.48000002</v>
      </c>
      <c r="E41">
        <v>17433</v>
      </c>
      <c r="F41" s="2">
        <v>53137492.44000002</v>
      </c>
      <c r="G41" s="2">
        <f t="shared" si="0"/>
        <v>1155415.4499999806</v>
      </c>
      <c r="H41">
        <v>22</v>
      </c>
      <c r="I41" s="2">
        <v>1681931.76</v>
      </c>
      <c r="J41">
        <v>52</v>
      </c>
      <c r="K41" s="2">
        <v>1934064.78</v>
      </c>
      <c r="L41">
        <v>39</v>
      </c>
      <c r="M41" s="2">
        <v>885014</v>
      </c>
      <c r="N41">
        <v>17320</v>
      </c>
      <c r="O41" s="2">
        <v>48636481.90000002</v>
      </c>
      <c r="P41">
        <v>349</v>
      </c>
      <c r="Q41" s="2">
        <v>19803835.579999994</v>
      </c>
      <c r="R41" s="2">
        <v>5656425.989999974</v>
      </c>
      <c r="S41">
        <v>17669</v>
      </c>
      <c r="T41" s="2">
        <v>54292907.89</v>
      </c>
    </row>
    <row r="42" spans="1:20" ht="12.75">
      <c r="A42" t="s">
        <v>58</v>
      </c>
      <c r="B42" s="2">
        <v>13383195.82</v>
      </c>
      <c r="C42">
        <v>18</v>
      </c>
      <c r="D42" s="2">
        <v>13383195.82</v>
      </c>
      <c r="E42">
        <v>18</v>
      </c>
      <c r="F42" s="2">
        <v>13383195.820000002</v>
      </c>
      <c r="G42" s="2">
        <f t="shared" si="0"/>
        <v>0</v>
      </c>
      <c r="J42">
        <v>8</v>
      </c>
      <c r="K42" s="2">
        <v>1548369.25</v>
      </c>
      <c r="N42">
        <v>10</v>
      </c>
      <c r="O42" s="2">
        <v>11834826.570000002</v>
      </c>
      <c r="P42">
        <v>8</v>
      </c>
      <c r="Q42" s="2">
        <v>1548369.25</v>
      </c>
      <c r="R42" s="2">
        <v>1548369.25</v>
      </c>
      <c r="S42">
        <v>18</v>
      </c>
      <c r="T42" s="2">
        <v>13383195.82</v>
      </c>
    </row>
    <row r="43" spans="1:20" ht="12.75">
      <c r="A43" t="s">
        <v>32</v>
      </c>
      <c r="B43" s="2">
        <v>8181050.87</v>
      </c>
      <c r="C43">
        <v>56</v>
      </c>
      <c r="D43" s="2">
        <v>8181050.87</v>
      </c>
      <c r="E43">
        <v>37</v>
      </c>
      <c r="F43" s="2">
        <v>7262605.41</v>
      </c>
      <c r="G43" s="2">
        <f t="shared" si="0"/>
        <v>918445.46</v>
      </c>
      <c r="J43">
        <v>3</v>
      </c>
      <c r="K43" s="2">
        <v>164000</v>
      </c>
      <c r="N43">
        <v>34</v>
      </c>
      <c r="O43" s="2">
        <v>7098605.41</v>
      </c>
      <c r="P43">
        <v>22</v>
      </c>
      <c r="Q43" s="2">
        <v>1082445.46</v>
      </c>
      <c r="R43" s="2">
        <v>1082445.46</v>
      </c>
      <c r="S43">
        <v>56</v>
      </c>
      <c r="T43" s="2">
        <v>8181050.87</v>
      </c>
    </row>
    <row r="44" spans="1:20" ht="12.75">
      <c r="A44" t="s">
        <v>34</v>
      </c>
      <c r="B44" s="2">
        <v>402522.88</v>
      </c>
      <c r="C44">
        <v>1450</v>
      </c>
      <c r="D44" s="2">
        <v>399377.2</v>
      </c>
      <c r="E44">
        <v>108</v>
      </c>
      <c r="F44" s="2">
        <v>19028.51</v>
      </c>
      <c r="G44" s="2">
        <f t="shared" si="0"/>
        <v>383494.37</v>
      </c>
      <c r="J44">
        <v>98</v>
      </c>
      <c r="K44" s="2">
        <v>18534.53</v>
      </c>
      <c r="N44">
        <v>10</v>
      </c>
      <c r="O44" s="2">
        <v>493.98</v>
      </c>
      <c r="P44">
        <v>1440</v>
      </c>
      <c r="Q44" s="2">
        <v>398883.22</v>
      </c>
      <c r="R44" s="2">
        <v>402028.9</v>
      </c>
      <c r="S44">
        <v>1450</v>
      </c>
      <c r="T44" s="2">
        <v>402522.88</v>
      </c>
    </row>
    <row r="45" spans="1:20" ht="12.75">
      <c r="A45" t="s">
        <v>112</v>
      </c>
      <c r="B45" s="2">
        <v>13443.48</v>
      </c>
      <c r="C45">
        <v>1</v>
      </c>
      <c r="D45" s="2">
        <v>13443.48</v>
      </c>
      <c r="E45">
        <v>0</v>
      </c>
      <c r="F45" s="2">
        <v>0</v>
      </c>
      <c r="G45" s="2">
        <f t="shared" si="0"/>
        <v>13443.48</v>
      </c>
      <c r="N45">
        <v>0</v>
      </c>
      <c r="O45" s="2">
        <v>0</v>
      </c>
      <c r="P45">
        <v>1</v>
      </c>
      <c r="Q45" s="2">
        <v>13443.48</v>
      </c>
      <c r="R45" s="2">
        <v>13443.48</v>
      </c>
      <c r="S45">
        <v>1</v>
      </c>
      <c r="T45" s="2">
        <v>13443.48</v>
      </c>
    </row>
    <row r="46" spans="1:20" ht="12.75">
      <c r="A46" t="s">
        <v>60</v>
      </c>
      <c r="B46" s="2">
        <v>7987098.002999999</v>
      </c>
      <c r="C46">
        <v>375</v>
      </c>
      <c r="D46" s="2">
        <v>8107305.58</v>
      </c>
      <c r="E46">
        <v>319</v>
      </c>
      <c r="F46" s="2">
        <v>5200201.76</v>
      </c>
      <c r="G46" s="2">
        <f t="shared" si="0"/>
        <v>2786896.242999999</v>
      </c>
      <c r="H46">
        <v>11</v>
      </c>
      <c r="I46" s="2">
        <v>93657.15</v>
      </c>
      <c r="J46">
        <v>7</v>
      </c>
      <c r="K46" s="2">
        <v>14391.48</v>
      </c>
      <c r="N46">
        <v>301</v>
      </c>
      <c r="O46" s="2">
        <v>5092153.13</v>
      </c>
      <c r="P46">
        <v>74</v>
      </c>
      <c r="Q46" s="2">
        <v>3015152.45</v>
      </c>
      <c r="R46" s="2">
        <v>2894944.873</v>
      </c>
      <c r="S46">
        <v>375</v>
      </c>
      <c r="T46" s="2">
        <v>7987098.002999999</v>
      </c>
    </row>
    <row r="47" spans="1:20" ht="12.75">
      <c r="A47" t="s">
        <v>62</v>
      </c>
      <c r="B47" s="2">
        <v>588304.45</v>
      </c>
      <c r="C47">
        <v>41</v>
      </c>
      <c r="D47" s="2">
        <v>588304.45</v>
      </c>
      <c r="E47">
        <v>16</v>
      </c>
      <c r="F47" s="2">
        <v>409324.51</v>
      </c>
      <c r="G47" s="2">
        <f t="shared" si="0"/>
        <v>178979.93999999994</v>
      </c>
      <c r="N47">
        <v>16</v>
      </c>
      <c r="O47" s="2">
        <v>409324.51</v>
      </c>
      <c r="P47">
        <v>25</v>
      </c>
      <c r="Q47" s="2">
        <v>178979.94</v>
      </c>
      <c r="R47" s="2">
        <v>178979.94</v>
      </c>
      <c r="S47">
        <v>41</v>
      </c>
      <c r="T47" s="2">
        <v>588304.45</v>
      </c>
    </row>
    <row r="48" spans="1:20" ht="12.75">
      <c r="A48" t="s">
        <v>64</v>
      </c>
      <c r="B48" s="2">
        <v>92435.01</v>
      </c>
      <c r="C48">
        <v>28</v>
      </c>
      <c r="D48" s="2">
        <v>91498.49</v>
      </c>
      <c r="E48">
        <v>12</v>
      </c>
      <c r="F48" s="2">
        <v>54340.88</v>
      </c>
      <c r="G48" s="2">
        <f t="shared" si="0"/>
        <v>38094.13</v>
      </c>
      <c r="N48">
        <v>12</v>
      </c>
      <c r="O48" s="2">
        <v>54340.88</v>
      </c>
      <c r="P48">
        <v>16</v>
      </c>
      <c r="Q48" s="2">
        <v>37157.61</v>
      </c>
      <c r="R48" s="2">
        <v>38094.13</v>
      </c>
      <c r="S48">
        <v>28</v>
      </c>
      <c r="T48" s="2">
        <v>92435.01</v>
      </c>
    </row>
    <row r="49" spans="1:20" ht="12.75">
      <c r="A49" t="s">
        <v>88</v>
      </c>
      <c r="B49" s="2">
        <v>15675.57</v>
      </c>
      <c r="C49">
        <v>5</v>
      </c>
      <c r="D49" s="2">
        <v>15675.57</v>
      </c>
      <c r="E49">
        <v>2</v>
      </c>
      <c r="F49" s="2">
        <v>277.45</v>
      </c>
      <c r="G49" s="2">
        <f t="shared" si="0"/>
        <v>15398.119999999999</v>
      </c>
      <c r="H49">
        <v>2</v>
      </c>
      <c r="I49" s="2">
        <v>277.45</v>
      </c>
      <c r="N49">
        <v>0</v>
      </c>
      <c r="O49" s="2">
        <v>0</v>
      </c>
      <c r="P49">
        <v>5</v>
      </c>
      <c r="Q49" s="2">
        <v>15675.57</v>
      </c>
      <c r="R49" s="2">
        <v>15675.57</v>
      </c>
      <c r="S49">
        <v>5</v>
      </c>
      <c r="T49" s="2">
        <v>15675.57</v>
      </c>
    </row>
    <row r="50" spans="1:20" ht="12.75">
      <c r="A50" t="s">
        <v>66</v>
      </c>
      <c r="B50" s="2">
        <v>82218167.24</v>
      </c>
      <c r="C50">
        <v>1076</v>
      </c>
      <c r="D50" s="2">
        <v>51793647.969999984</v>
      </c>
      <c r="E50">
        <v>996</v>
      </c>
      <c r="F50" s="2">
        <v>43991025.199999996</v>
      </c>
      <c r="G50" s="2">
        <f t="shared" si="0"/>
        <v>38227142.04</v>
      </c>
      <c r="H50">
        <v>20</v>
      </c>
      <c r="I50" s="2">
        <v>7335459.949999999</v>
      </c>
      <c r="J50">
        <v>40</v>
      </c>
      <c r="K50" s="2">
        <v>3170414.17</v>
      </c>
      <c r="L50">
        <v>269</v>
      </c>
      <c r="M50" s="2">
        <v>22104715.120000005</v>
      </c>
      <c r="N50">
        <v>667</v>
      </c>
      <c r="O50" s="2">
        <v>11380435.959999995</v>
      </c>
      <c r="P50">
        <v>409</v>
      </c>
      <c r="Q50" s="2">
        <v>40413212.00999998</v>
      </c>
      <c r="R50" s="2">
        <v>70837731.28</v>
      </c>
      <c r="S50">
        <v>1076</v>
      </c>
      <c r="T50" s="2">
        <v>82218167.24</v>
      </c>
    </row>
    <row r="51" spans="1:20" ht="12.75">
      <c r="A51" t="s">
        <v>68</v>
      </c>
      <c r="B51" s="2">
        <v>20307786.69</v>
      </c>
      <c r="C51">
        <v>779</v>
      </c>
      <c r="D51" s="2">
        <v>20189586.720000003</v>
      </c>
      <c r="E51">
        <v>691</v>
      </c>
      <c r="F51" s="2">
        <v>16424634.419999998</v>
      </c>
      <c r="G51" s="2">
        <f t="shared" si="0"/>
        <v>3883152.2700000033</v>
      </c>
      <c r="H51">
        <v>88</v>
      </c>
      <c r="I51" s="2">
        <v>1181866.54</v>
      </c>
      <c r="J51">
        <v>22</v>
      </c>
      <c r="K51" s="2">
        <v>664288.32</v>
      </c>
      <c r="L51">
        <v>78</v>
      </c>
      <c r="M51" s="2">
        <v>4052776.72</v>
      </c>
      <c r="N51">
        <v>503</v>
      </c>
      <c r="O51" s="2">
        <v>10525702.839999998</v>
      </c>
      <c r="P51">
        <v>276</v>
      </c>
      <c r="Q51" s="2">
        <v>9663883.880000005</v>
      </c>
      <c r="R51" s="2">
        <v>9782083.850000003</v>
      </c>
      <c r="S51">
        <v>779</v>
      </c>
      <c r="T51" s="2">
        <v>20307786.69</v>
      </c>
    </row>
    <row r="52" spans="1:20" ht="12.75">
      <c r="A52" t="s">
        <v>91</v>
      </c>
      <c r="B52" s="2">
        <v>131582.52</v>
      </c>
      <c r="C52">
        <v>17</v>
      </c>
      <c r="D52" s="2">
        <v>547051.2</v>
      </c>
      <c r="E52">
        <v>13</v>
      </c>
      <c r="F52" s="2">
        <v>377769.26</v>
      </c>
      <c r="G52" s="2">
        <f t="shared" si="0"/>
        <v>-246186.74000000002</v>
      </c>
      <c r="H52">
        <v>6</v>
      </c>
      <c r="I52" s="2">
        <v>127754.45</v>
      </c>
      <c r="L52">
        <v>5</v>
      </c>
      <c r="M52" s="2">
        <v>219711.84</v>
      </c>
      <c r="N52">
        <v>2</v>
      </c>
      <c r="O52" s="2">
        <v>30302.97</v>
      </c>
      <c r="P52">
        <v>15</v>
      </c>
      <c r="Q52" s="2">
        <v>516748.23</v>
      </c>
      <c r="R52" s="2">
        <v>101279.55</v>
      </c>
      <c r="S52">
        <v>17</v>
      </c>
      <c r="T52" s="2">
        <v>131582.52</v>
      </c>
    </row>
    <row r="53" spans="1:20" ht="12.75">
      <c r="A53" t="s">
        <v>94</v>
      </c>
      <c r="B53" s="2">
        <v>47158.37</v>
      </c>
      <c r="C53">
        <v>6</v>
      </c>
      <c r="D53" s="2">
        <v>56374.64</v>
      </c>
      <c r="E53">
        <v>6</v>
      </c>
      <c r="F53" s="2">
        <v>56374.64</v>
      </c>
      <c r="G53" s="2">
        <f t="shared" si="0"/>
        <v>-9216.269999999997</v>
      </c>
      <c r="N53">
        <v>6</v>
      </c>
      <c r="O53" s="2">
        <v>56374.64</v>
      </c>
      <c r="P53">
        <v>0</v>
      </c>
      <c r="Q53" s="2">
        <v>0</v>
      </c>
      <c r="R53" s="2">
        <v>-9216.27</v>
      </c>
      <c r="S53">
        <v>6</v>
      </c>
      <c r="T53" s="2">
        <v>47158.37</v>
      </c>
    </row>
    <row r="54" spans="1:20" ht="12.75">
      <c r="A54" t="s">
        <v>96</v>
      </c>
      <c r="B54" s="2">
        <v>76376.18</v>
      </c>
      <c r="C54">
        <v>2</v>
      </c>
      <c r="D54" s="2">
        <v>76376.18</v>
      </c>
      <c r="E54">
        <v>0</v>
      </c>
      <c r="F54" s="2">
        <v>0</v>
      </c>
      <c r="G54" s="2">
        <f t="shared" si="0"/>
        <v>76376.18</v>
      </c>
      <c r="N54">
        <v>0</v>
      </c>
      <c r="O54" s="2">
        <v>0</v>
      </c>
      <c r="P54">
        <v>2</v>
      </c>
      <c r="Q54" s="2">
        <v>76376.18</v>
      </c>
      <c r="R54" s="2">
        <v>76376.18</v>
      </c>
      <c r="S54">
        <v>2</v>
      </c>
      <c r="T54" s="2">
        <v>76376.18</v>
      </c>
    </row>
    <row r="55" spans="1:20" ht="12.75">
      <c r="A55" t="s">
        <v>36</v>
      </c>
      <c r="B55" s="2">
        <v>35004.21</v>
      </c>
      <c r="E55">
        <v>0</v>
      </c>
      <c r="F55" s="2">
        <v>0</v>
      </c>
      <c r="G55" s="2">
        <f t="shared" si="0"/>
        <v>35004.21</v>
      </c>
      <c r="N55">
        <v>0</v>
      </c>
      <c r="O55" s="2">
        <v>0</v>
      </c>
      <c r="P55">
        <v>0</v>
      </c>
      <c r="Q55" s="2">
        <v>0</v>
      </c>
      <c r="R55" s="2">
        <v>35004.21</v>
      </c>
      <c r="S55">
        <v>0</v>
      </c>
      <c r="T55" s="2">
        <v>35004.21</v>
      </c>
    </row>
    <row r="56" spans="1:20" ht="12.75">
      <c r="A56" t="s">
        <v>38</v>
      </c>
      <c r="B56" s="2">
        <v>6726032.599999999</v>
      </c>
      <c r="C56">
        <v>344</v>
      </c>
      <c r="D56" s="2">
        <v>8119566.529999999</v>
      </c>
      <c r="E56">
        <v>338</v>
      </c>
      <c r="F56" s="2">
        <v>6812099.619999999</v>
      </c>
      <c r="G56" s="2">
        <f t="shared" si="0"/>
        <v>-86067.02000000048</v>
      </c>
      <c r="H56">
        <v>6</v>
      </c>
      <c r="I56" s="2">
        <v>207004.28</v>
      </c>
      <c r="J56">
        <v>6</v>
      </c>
      <c r="K56" s="2">
        <v>69190.53</v>
      </c>
      <c r="L56">
        <v>7</v>
      </c>
      <c r="M56" s="2">
        <v>109584.73</v>
      </c>
      <c r="N56">
        <v>319</v>
      </c>
      <c r="O56" s="2">
        <v>6426320.079999999</v>
      </c>
      <c r="P56">
        <v>25</v>
      </c>
      <c r="Q56" s="2">
        <v>1693246.45</v>
      </c>
      <c r="R56" s="2">
        <v>299712.52</v>
      </c>
      <c r="S56">
        <v>344</v>
      </c>
      <c r="T56" s="2">
        <v>6726032.599999999</v>
      </c>
    </row>
    <row r="57" spans="1:20" s="6" customFormat="1" ht="12.75">
      <c r="A57" s="6" t="s">
        <v>163</v>
      </c>
      <c r="B57" s="7">
        <v>1285426382.849</v>
      </c>
      <c r="C57" s="6">
        <v>36924</v>
      </c>
      <c r="D57" s="7">
        <v>1283504489.035833</v>
      </c>
      <c r="E57" s="6">
        <v>30036</v>
      </c>
      <c r="F57" s="7">
        <v>1200811680.1958332</v>
      </c>
      <c r="G57" s="7">
        <f t="shared" si="0"/>
        <v>84614702.65316677</v>
      </c>
      <c r="H57" s="6">
        <v>1065</v>
      </c>
      <c r="I57" s="7">
        <v>43917443.580000006</v>
      </c>
      <c r="J57" s="6">
        <v>756</v>
      </c>
      <c r="K57" s="7">
        <v>24648625.276712008</v>
      </c>
      <c r="L57" s="6">
        <v>889</v>
      </c>
      <c r="M57" s="7">
        <v>66478967.010000005</v>
      </c>
      <c r="N57" s="6">
        <v>27326</v>
      </c>
      <c r="O57" s="7">
        <v>1065766644.329121</v>
      </c>
      <c r="P57" s="6">
        <v>9598</v>
      </c>
      <c r="Q57" s="7">
        <v>217737844.70671204</v>
      </c>
      <c r="R57" s="7">
        <v>219659738.51987907</v>
      </c>
      <c r="S57" s="6">
        <v>36924</v>
      </c>
      <c r="T57" s="7">
        <v>1285426382.849</v>
      </c>
    </row>
    <row r="63" ht="12.75">
      <c r="U63" s="2"/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4"/>
  <sheetViews>
    <sheetView tabSelected="1" workbookViewId="0" topLeftCell="A1">
      <selection activeCell="G111" sqref="G111"/>
    </sheetView>
  </sheetViews>
  <sheetFormatPr defaultColWidth="11.421875" defaultRowHeight="12.75"/>
  <cols>
    <col min="1" max="1" width="5.57421875" style="10" customWidth="1"/>
    <col min="2" max="2" width="46.00390625" style="24" customWidth="1"/>
    <col min="3" max="3" width="14.7109375" style="11" bestFit="1" customWidth="1"/>
    <col min="4" max="4" width="14.421875" style="9" customWidth="1"/>
    <col min="5" max="5" width="14.57421875" style="8" bestFit="1" customWidth="1"/>
    <col min="6" max="16384" width="11.421875" style="8" customWidth="1"/>
  </cols>
  <sheetData>
    <row r="1" spans="1:5" ht="12.75">
      <c r="A1" s="143" t="s">
        <v>183</v>
      </c>
      <c r="B1" s="144"/>
      <c r="C1" s="144"/>
      <c r="D1" s="144"/>
      <c r="E1" s="144"/>
    </row>
    <row r="2" ht="13.5" thickBot="1"/>
    <row r="3" spans="1:5" ht="13.5" thickBot="1">
      <c r="A3" s="12" t="s">
        <v>144</v>
      </c>
      <c r="B3" s="13" t="s">
        <v>167</v>
      </c>
      <c r="C3" s="35" t="s">
        <v>142</v>
      </c>
      <c r="D3" s="35" t="s">
        <v>165</v>
      </c>
      <c r="E3" s="36" t="s">
        <v>166</v>
      </c>
    </row>
    <row r="4" spans="1:5" ht="12.75">
      <c r="A4" s="15">
        <v>2602</v>
      </c>
      <c r="B4" s="25" t="s">
        <v>114</v>
      </c>
      <c r="C4" s="16">
        <v>98.84</v>
      </c>
      <c r="D4" s="16">
        <v>0</v>
      </c>
      <c r="E4" s="17">
        <v>98.84</v>
      </c>
    </row>
    <row r="5" spans="1:5" ht="12.75">
      <c r="A5" s="18">
        <v>9108</v>
      </c>
      <c r="B5" s="26" t="s">
        <v>19</v>
      </c>
      <c r="C5" s="19">
        <v>139988.86</v>
      </c>
      <c r="D5" s="19">
        <v>0</v>
      </c>
      <c r="E5" s="20">
        <v>139988.85694999807</v>
      </c>
    </row>
    <row r="6" spans="1:5" ht="12.75">
      <c r="A6" s="21"/>
      <c r="B6" s="26" t="s">
        <v>39</v>
      </c>
      <c r="C6" s="19">
        <v>8641514.31</v>
      </c>
      <c r="D6" s="19">
        <v>8641514.313050002</v>
      </c>
      <c r="E6" s="19">
        <v>0</v>
      </c>
    </row>
    <row r="7" spans="1:5" ht="12.75">
      <c r="A7" s="18" t="s">
        <v>70</v>
      </c>
      <c r="B7" s="26" t="s">
        <v>71</v>
      </c>
      <c r="C7" s="19">
        <v>1668230.67</v>
      </c>
      <c r="D7" s="19">
        <v>530882.45</v>
      </c>
      <c r="E7" s="20">
        <v>1137348.22</v>
      </c>
    </row>
    <row r="8" spans="1:5" ht="12.75">
      <c r="A8" s="18" t="s">
        <v>10</v>
      </c>
      <c r="B8" s="26" t="s">
        <v>11</v>
      </c>
      <c r="C8" s="19">
        <v>4643001.88</v>
      </c>
      <c r="D8" s="19">
        <v>4605232.73</v>
      </c>
      <c r="E8" s="20">
        <v>37769.14999999944</v>
      </c>
    </row>
    <row r="9" spans="1:5" ht="12.75">
      <c r="A9" s="18" t="s">
        <v>12</v>
      </c>
      <c r="B9" s="26" t="s">
        <v>13</v>
      </c>
      <c r="C9" s="19">
        <v>4369274.02</v>
      </c>
      <c r="D9" s="19">
        <v>353532.26</v>
      </c>
      <c r="E9" s="20">
        <v>4015741.76</v>
      </c>
    </row>
    <row r="10" spans="1:5" ht="12.75">
      <c r="A10" s="18" t="s">
        <v>98</v>
      </c>
      <c r="B10" s="26" t="s">
        <v>99</v>
      </c>
      <c r="C10" s="19">
        <v>415844.03</v>
      </c>
      <c r="D10" s="19">
        <v>415844.03</v>
      </c>
      <c r="E10" s="20">
        <v>0</v>
      </c>
    </row>
    <row r="11" spans="1:5" ht="12.75">
      <c r="A11" s="18" t="s">
        <v>100</v>
      </c>
      <c r="B11" s="26" t="s">
        <v>101</v>
      </c>
      <c r="C11" s="19">
        <v>6238122.040000001</v>
      </c>
      <c r="D11" s="19">
        <v>6238122.040000001</v>
      </c>
      <c r="E11" s="20">
        <v>0</v>
      </c>
    </row>
    <row r="12" spans="1:5" ht="12.75">
      <c r="A12" s="18" t="s">
        <v>102</v>
      </c>
      <c r="B12" s="26" t="s">
        <v>168</v>
      </c>
      <c r="C12" s="19">
        <v>7164445.28</v>
      </c>
      <c r="D12" s="19">
        <v>10935197.4</v>
      </c>
      <c r="E12" s="20">
        <v>-3770752.12</v>
      </c>
    </row>
    <row r="13" spans="1:5" ht="12.75">
      <c r="A13" s="18" t="s">
        <v>14</v>
      </c>
      <c r="B13" s="26" t="s">
        <v>15</v>
      </c>
      <c r="C13" s="19">
        <v>807651991.14</v>
      </c>
      <c r="D13" s="19">
        <v>775640908.3490005</v>
      </c>
      <c r="E13" s="20">
        <v>32011082.79099953</v>
      </c>
    </row>
    <row r="14" spans="1:5" ht="12.75">
      <c r="A14" s="18" t="s">
        <v>49</v>
      </c>
      <c r="B14" s="26" t="s">
        <v>50</v>
      </c>
      <c r="C14" s="19">
        <v>2710458.21</v>
      </c>
      <c r="D14" s="19">
        <v>1870328.22131973</v>
      </c>
      <c r="E14" s="20">
        <v>840129.98868027</v>
      </c>
    </row>
    <row r="15" spans="1:5" ht="12.75">
      <c r="A15" s="18" t="s">
        <v>104</v>
      </c>
      <c r="B15" s="26" t="s">
        <v>135</v>
      </c>
      <c r="C15" s="19">
        <v>72000</v>
      </c>
      <c r="D15" s="19">
        <v>72000</v>
      </c>
      <c r="E15" s="20">
        <v>-51363.99</v>
      </c>
    </row>
    <row r="16" spans="1:5" ht="12.75">
      <c r="A16" s="21"/>
      <c r="B16" s="26" t="s">
        <v>105</v>
      </c>
      <c r="C16" s="19">
        <v>196716.01</v>
      </c>
      <c r="D16" s="19">
        <v>248080</v>
      </c>
      <c r="E16" s="19">
        <v>0</v>
      </c>
    </row>
    <row r="17" spans="1:5" ht="12.75">
      <c r="A17" s="18" t="s">
        <v>51</v>
      </c>
      <c r="B17" s="26" t="s">
        <v>52</v>
      </c>
      <c r="C17" s="19">
        <v>2589445.24</v>
      </c>
      <c r="D17" s="19">
        <v>2541844.61</v>
      </c>
      <c r="E17" s="20">
        <v>47600.630000000354</v>
      </c>
    </row>
    <row r="18" spans="1:5" ht="12.75">
      <c r="A18" s="18" t="s">
        <v>16</v>
      </c>
      <c r="B18" s="26" t="s">
        <v>17</v>
      </c>
      <c r="C18" s="19">
        <v>105037963.86600001</v>
      </c>
      <c r="D18" s="19">
        <v>100130454.64046647</v>
      </c>
      <c r="E18" s="20">
        <v>4907509.225533545</v>
      </c>
    </row>
    <row r="19" spans="1:5" ht="12.75">
      <c r="A19" s="18" t="s">
        <v>18</v>
      </c>
      <c r="B19" s="26" t="s">
        <v>19</v>
      </c>
      <c r="C19" s="19">
        <v>90911428.21</v>
      </c>
      <c r="D19" s="19">
        <v>86126015.65199639</v>
      </c>
      <c r="E19" s="20">
        <v>4785412.558003604</v>
      </c>
    </row>
    <row r="20" spans="1:5" ht="12.75">
      <c r="A20" s="18" t="s">
        <v>136</v>
      </c>
      <c r="B20" s="26" t="s">
        <v>137</v>
      </c>
      <c r="C20" s="19">
        <v>536329.66</v>
      </c>
      <c r="D20" s="19">
        <v>536329.66</v>
      </c>
      <c r="E20" s="20">
        <v>0</v>
      </c>
    </row>
    <row r="21" spans="1:5" ht="12.75">
      <c r="A21" s="18" t="s">
        <v>53</v>
      </c>
      <c r="B21" s="26" t="s">
        <v>54</v>
      </c>
      <c r="C21" s="19">
        <v>503249.02</v>
      </c>
      <c r="D21" s="19">
        <v>503249.02</v>
      </c>
      <c r="E21" s="20">
        <v>0</v>
      </c>
    </row>
    <row r="22" spans="1:5" ht="12.75">
      <c r="A22" s="18" t="s">
        <v>20</v>
      </c>
      <c r="B22" s="26" t="s">
        <v>21</v>
      </c>
      <c r="C22" s="19">
        <v>46677.61</v>
      </c>
      <c r="D22" s="19">
        <v>63880.04</v>
      </c>
      <c r="E22" s="20">
        <v>-17202.43</v>
      </c>
    </row>
    <row r="23" spans="1:5" ht="12.75">
      <c r="A23" s="18" t="s">
        <v>139</v>
      </c>
      <c r="B23" s="26" t="s">
        <v>140</v>
      </c>
      <c r="C23" s="19">
        <v>11433.81</v>
      </c>
      <c r="D23" s="19">
        <v>11433.81</v>
      </c>
      <c r="E23" s="20">
        <v>0</v>
      </c>
    </row>
    <row r="24" spans="1:5" ht="12.75">
      <c r="A24" s="18" t="s">
        <v>129</v>
      </c>
      <c r="B24" s="26" t="s">
        <v>21</v>
      </c>
      <c r="C24" s="19">
        <v>79812.69</v>
      </c>
      <c r="D24" s="19">
        <v>198946.12</v>
      </c>
      <c r="E24" s="20">
        <v>-119133.43</v>
      </c>
    </row>
    <row r="25" spans="1:5" ht="12.75">
      <c r="A25" s="18" t="s">
        <v>131</v>
      </c>
      <c r="B25" s="26" t="s">
        <v>132</v>
      </c>
      <c r="C25" s="19">
        <v>299242.94</v>
      </c>
      <c r="D25" s="19">
        <v>246836.7</v>
      </c>
      <c r="E25" s="20">
        <v>52406.24</v>
      </c>
    </row>
    <row r="26" spans="1:5" ht="12.75">
      <c r="A26" s="18" t="s">
        <v>55</v>
      </c>
      <c r="B26" s="26" t="s">
        <v>21</v>
      </c>
      <c r="C26" s="19">
        <v>1581356.1</v>
      </c>
      <c r="D26" s="19">
        <v>1572573.28</v>
      </c>
      <c r="E26" s="20">
        <v>8782.820000000065</v>
      </c>
    </row>
    <row r="27" spans="1:5" ht="12.75">
      <c r="A27" s="18" t="s">
        <v>133</v>
      </c>
      <c r="B27" s="26" t="s">
        <v>134</v>
      </c>
      <c r="C27" s="19">
        <v>353029.19</v>
      </c>
      <c r="D27" s="19">
        <v>353029.19</v>
      </c>
      <c r="E27" s="20">
        <v>0</v>
      </c>
    </row>
    <row r="28" spans="1:5" ht="12.75">
      <c r="A28" s="18" t="s">
        <v>106</v>
      </c>
      <c r="B28" s="26" t="s">
        <v>107</v>
      </c>
      <c r="C28" s="19">
        <v>46.02</v>
      </c>
      <c r="D28" s="19">
        <v>0</v>
      </c>
      <c r="E28" s="20">
        <v>46.02</v>
      </c>
    </row>
    <row r="29" spans="1:5" ht="12.75">
      <c r="A29" s="18" t="s">
        <v>56</v>
      </c>
      <c r="B29" s="26" t="s">
        <v>57</v>
      </c>
      <c r="C29" s="19">
        <v>259229.04</v>
      </c>
      <c r="D29" s="19">
        <v>258954.25</v>
      </c>
      <c r="E29" s="20">
        <v>274.79000000000815</v>
      </c>
    </row>
    <row r="30" spans="1:5" ht="12.75">
      <c r="A30" s="18" t="s">
        <v>72</v>
      </c>
      <c r="B30" s="26" t="s">
        <v>73</v>
      </c>
      <c r="C30" s="19">
        <v>1930.74</v>
      </c>
      <c r="D30" s="19">
        <v>1930.74</v>
      </c>
      <c r="E30" s="20">
        <v>0</v>
      </c>
    </row>
    <row r="31" spans="1:5" ht="12.75">
      <c r="A31" s="18" t="s">
        <v>108</v>
      </c>
      <c r="B31" s="26" t="s">
        <v>109</v>
      </c>
      <c r="C31" s="19">
        <v>1</v>
      </c>
      <c r="D31" s="19">
        <v>0</v>
      </c>
      <c r="E31" s="20">
        <v>1</v>
      </c>
    </row>
    <row r="32" spans="1:5" ht="12.75">
      <c r="A32" s="18" t="s">
        <v>74</v>
      </c>
      <c r="B32" s="26" t="s">
        <v>75</v>
      </c>
      <c r="C32" s="19">
        <v>3244140.82</v>
      </c>
      <c r="D32" s="19">
        <v>3195278.14</v>
      </c>
      <c r="E32" s="20">
        <v>48862.6799999997</v>
      </c>
    </row>
    <row r="33" spans="1:5" ht="12.75">
      <c r="A33" s="18" t="s">
        <v>76</v>
      </c>
      <c r="B33" s="26" t="s">
        <v>77</v>
      </c>
      <c r="C33" s="19">
        <v>167705.21</v>
      </c>
      <c r="D33" s="19">
        <v>132705.21</v>
      </c>
      <c r="E33" s="20">
        <v>35000</v>
      </c>
    </row>
    <row r="34" spans="1:5" ht="12.75">
      <c r="A34" s="18" t="s">
        <v>78</v>
      </c>
      <c r="B34" s="26" t="s">
        <v>79</v>
      </c>
      <c r="C34" s="19">
        <v>5671821.670000001</v>
      </c>
      <c r="D34" s="19">
        <v>4732461.01</v>
      </c>
      <c r="E34" s="20">
        <v>939360.6600000011</v>
      </c>
    </row>
    <row r="35" spans="1:5" ht="12.75">
      <c r="A35" s="18" t="s">
        <v>80</v>
      </c>
      <c r="B35" s="26" t="s">
        <v>81</v>
      </c>
      <c r="C35" s="19">
        <v>154500.67</v>
      </c>
      <c r="D35" s="19">
        <v>154500.67</v>
      </c>
      <c r="E35" s="20">
        <v>0</v>
      </c>
    </row>
    <row r="36" spans="1:5" ht="12.75">
      <c r="A36" s="18" t="s">
        <v>82</v>
      </c>
      <c r="B36" s="26" t="s">
        <v>83</v>
      </c>
      <c r="C36" s="19">
        <v>6362890.390000001</v>
      </c>
      <c r="D36" s="19">
        <v>6362890.390000001</v>
      </c>
      <c r="E36" s="20">
        <v>0</v>
      </c>
    </row>
    <row r="37" spans="1:5" ht="12.75">
      <c r="A37" s="18" t="s">
        <v>84</v>
      </c>
      <c r="B37" s="26" t="s">
        <v>85</v>
      </c>
      <c r="C37" s="19">
        <v>2069.16</v>
      </c>
      <c r="D37" s="19">
        <v>2022.88</v>
      </c>
      <c r="E37" s="20">
        <v>46.279999999999745</v>
      </c>
    </row>
    <row r="38" spans="1:5" ht="12.75">
      <c r="A38" s="18" t="s">
        <v>86</v>
      </c>
      <c r="B38" s="26" t="s">
        <v>87</v>
      </c>
      <c r="C38" s="19">
        <v>14630.73</v>
      </c>
      <c r="D38" s="19">
        <v>14630.73</v>
      </c>
      <c r="E38" s="20">
        <v>0</v>
      </c>
    </row>
    <row r="39" spans="1:5" ht="12.75">
      <c r="A39" s="18" t="s">
        <v>23</v>
      </c>
      <c r="B39" s="26" t="s">
        <v>24</v>
      </c>
      <c r="C39" s="19">
        <v>4956621.56</v>
      </c>
      <c r="D39" s="19">
        <v>4746188.02</v>
      </c>
      <c r="E39" s="20">
        <v>210433.54</v>
      </c>
    </row>
    <row r="40" spans="1:5" ht="12.75">
      <c r="A40" s="18" t="s">
        <v>25</v>
      </c>
      <c r="B40" s="26" t="s">
        <v>26</v>
      </c>
      <c r="C40" s="19">
        <v>308153.5</v>
      </c>
      <c r="D40" s="19">
        <v>114539.28</v>
      </c>
      <c r="E40" s="20">
        <v>-8573286.200000001</v>
      </c>
    </row>
    <row r="41" spans="1:5" ht="12.75">
      <c r="A41" s="21"/>
      <c r="B41" s="26" t="s">
        <v>27</v>
      </c>
      <c r="C41" s="19">
        <v>303615.65</v>
      </c>
      <c r="D41" s="19">
        <v>9070516.070000002</v>
      </c>
      <c r="E41" s="19">
        <v>0</v>
      </c>
    </row>
    <row r="42" spans="1:5" ht="12.75">
      <c r="A42" s="18" t="s">
        <v>28</v>
      </c>
      <c r="B42" s="26" t="s">
        <v>29</v>
      </c>
      <c r="C42" s="19">
        <v>23616391.28</v>
      </c>
      <c r="D42" s="19">
        <v>23058218.37</v>
      </c>
      <c r="E42" s="20">
        <v>558172.91</v>
      </c>
    </row>
    <row r="43" spans="1:5" ht="12.75">
      <c r="A43" s="18" t="s">
        <v>110</v>
      </c>
      <c r="B43" s="26" t="s">
        <v>111</v>
      </c>
      <c r="C43" s="19">
        <v>2240</v>
      </c>
      <c r="D43" s="19">
        <v>2240</v>
      </c>
      <c r="E43" s="20">
        <v>0</v>
      </c>
    </row>
    <row r="44" spans="1:5" ht="12.75">
      <c r="A44" s="18" t="s">
        <v>30</v>
      </c>
      <c r="B44" s="26" t="s">
        <v>31</v>
      </c>
      <c r="C44" s="19">
        <v>54292907.89</v>
      </c>
      <c r="D44" s="19">
        <v>53137492.44000002</v>
      </c>
      <c r="E44" s="20">
        <v>1155415.4499999806</v>
      </c>
    </row>
    <row r="45" spans="1:5" ht="12.75">
      <c r="A45" s="18" t="s">
        <v>58</v>
      </c>
      <c r="B45" s="26" t="s">
        <v>59</v>
      </c>
      <c r="C45" s="19">
        <v>13383195.82</v>
      </c>
      <c r="D45" s="19">
        <v>13383195.820000002</v>
      </c>
      <c r="E45" s="20">
        <v>0</v>
      </c>
    </row>
    <row r="46" spans="1:5" ht="12.75">
      <c r="A46" s="18" t="s">
        <v>32</v>
      </c>
      <c r="B46" s="26" t="s">
        <v>33</v>
      </c>
      <c r="C46" s="19">
        <v>8181050.87</v>
      </c>
      <c r="D46" s="19">
        <v>7262605.41</v>
      </c>
      <c r="E46" s="20">
        <v>918445.46</v>
      </c>
    </row>
    <row r="47" spans="1:5" ht="12.75">
      <c r="A47" s="18" t="s">
        <v>34</v>
      </c>
      <c r="B47" s="26" t="s">
        <v>35</v>
      </c>
      <c r="C47" s="19">
        <v>402522.88</v>
      </c>
      <c r="D47" s="19">
        <v>19028.51</v>
      </c>
      <c r="E47" s="20">
        <v>383494.37</v>
      </c>
    </row>
    <row r="48" spans="1:5" ht="12.75">
      <c r="A48" s="18" t="s">
        <v>112</v>
      </c>
      <c r="B48" s="26" t="s">
        <v>113</v>
      </c>
      <c r="C48" s="19">
        <v>13443.48</v>
      </c>
      <c r="D48" s="19">
        <v>0</v>
      </c>
      <c r="E48" s="20">
        <v>13443.48</v>
      </c>
    </row>
    <row r="49" spans="1:5" ht="12.75">
      <c r="A49" s="18" t="s">
        <v>60</v>
      </c>
      <c r="B49" s="26" t="s">
        <v>61</v>
      </c>
      <c r="C49" s="19">
        <v>7987098.002999999</v>
      </c>
      <c r="D49" s="19">
        <v>5200201.76</v>
      </c>
      <c r="E49" s="20">
        <v>2786896.242999999</v>
      </c>
    </row>
    <row r="50" spans="1:5" ht="12.75">
      <c r="A50" s="18" t="s">
        <v>62</v>
      </c>
      <c r="B50" s="26" t="s">
        <v>63</v>
      </c>
      <c r="C50" s="19">
        <v>588304.45</v>
      </c>
      <c r="D50" s="19">
        <v>409324.51</v>
      </c>
      <c r="E50" s="20">
        <v>178979.94</v>
      </c>
    </row>
    <row r="51" spans="1:5" ht="12.75">
      <c r="A51" s="18" t="s">
        <v>64</v>
      </c>
      <c r="B51" s="26" t="s">
        <v>65</v>
      </c>
      <c r="C51" s="19">
        <v>92435.01</v>
      </c>
      <c r="D51" s="19">
        <v>54340.88</v>
      </c>
      <c r="E51" s="20">
        <v>38094.13</v>
      </c>
    </row>
    <row r="52" spans="1:5" ht="12.75">
      <c r="A52" s="18" t="s">
        <v>88</v>
      </c>
      <c r="B52" s="26" t="s">
        <v>89</v>
      </c>
      <c r="C52" s="19">
        <v>15675.57</v>
      </c>
      <c r="D52" s="19">
        <v>277.45</v>
      </c>
      <c r="E52" s="20">
        <v>15398.12</v>
      </c>
    </row>
    <row r="53" spans="1:5" ht="12.75">
      <c r="A53" s="18" t="s">
        <v>66</v>
      </c>
      <c r="B53" s="26" t="s">
        <v>67</v>
      </c>
      <c r="C53" s="19">
        <v>82218167.24</v>
      </c>
      <c r="D53" s="19">
        <v>43991025.199999996</v>
      </c>
      <c r="E53" s="20">
        <v>38227142.04</v>
      </c>
    </row>
    <row r="54" spans="1:5" ht="12.75">
      <c r="A54" s="18" t="s">
        <v>68</v>
      </c>
      <c r="B54" s="26" t="s">
        <v>69</v>
      </c>
      <c r="C54" s="19">
        <v>20307786.69</v>
      </c>
      <c r="D54" s="19">
        <v>16424634.419999998</v>
      </c>
      <c r="E54" s="20">
        <v>3883152.27</v>
      </c>
    </row>
    <row r="55" spans="1:5" ht="12.75">
      <c r="A55" s="18" t="s">
        <v>91</v>
      </c>
      <c r="B55" s="26" t="s">
        <v>92</v>
      </c>
      <c r="C55" s="19">
        <v>130951.12</v>
      </c>
      <c r="D55" s="19">
        <v>377137.86</v>
      </c>
      <c r="E55" s="20">
        <v>-246186.74</v>
      </c>
    </row>
    <row r="56" spans="1:5" ht="12.75">
      <c r="A56" s="21"/>
      <c r="B56" s="26" t="s">
        <v>93</v>
      </c>
      <c r="C56" s="19">
        <v>631.4</v>
      </c>
      <c r="D56" s="19">
        <v>631.4</v>
      </c>
      <c r="E56" s="19">
        <v>0</v>
      </c>
    </row>
    <row r="57" spans="1:5" ht="12.75">
      <c r="A57" s="18" t="s">
        <v>94</v>
      </c>
      <c r="B57" s="26" t="s">
        <v>95</v>
      </c>
      <c r="C57" s="19">
        <v>47158.37</v>
      </c>
      <c r="D57" s="19">
        <v>56374.64</v>
      </c>
      <c r="E57" s="20">
        <v>-9216.27</v>
      </c>
    </row>
    <row r="58" spans="1:5" ht="12.75">
      <c r="A58" s="18" t="s">
        <v>96</v>
      </c>
      <c r="B58" s="26" t="s">
        <v>97</v>
      </c>
      <c r="C58" s="19">
        <v>76376.18</v>
      </c>
      <c r="D58" s="19">
        <v>0</v>
      </c>
      <c r="E58" s="20">
        <v>76376.18</v>
      </c>
    </row>
    <row r="59" spans="1:5" ht="12.75">
      <c r="A59" s="18" t="s">
        <v>36</v>
      </c>
      <c r="B59" s="26" t="s">
        <v>37</v>
      </c>
      <c r="C59" s="19">
        <v>35004.21</v>
      </c>
      <c r="D59" s="19">
        <v>0</v>
      </c>
      <c r="E59" s="20">
        <v>35004.21</v>
      </c>
    </row>
    <row r="60" spans="1:5" ht="12.75">
      <c r="A60" s="18" t="s">
        <v>38</v>
      </c>
      <c r="B60" s="26" t="s">
        <v>19</v>
      </c>
      <c r="C60" s="19">
        <v>1626589.01</v>
      </c>
      <c r="D60" s="19">
        <v>3018314.47</v>
      </c>
      <c r="E60" s="20">
        <v>-86067.02000000048</v>
      </c>
    </row>
    <row r="61" spans="1:5" ht="13.5" thickBot="1">
      <c r="A61" s="22"/>
      <c r="B61" s="27" t="s">
        <v>39</v>
      </c>
      <c r="C61" s="23">
        <v>5099443.59</v>
      </c>
      <c r="D61" s="23">
        <v>3793785.15</v>
      </c>
      <c r="E61" s="23">
        <v>0</v>
      </c>
    </row>
    <row r="62" spans="1:5" s="31" customFormat="1" ht="12.75" thickBot="1">
      <c r="A62" s="28"/>
      <c r="B62" s="28" t="s">
        <v>47</v>
      </c>
      <c r="C62" s="29">
        <v>1285426382.849</v>
      </c>
      <c r="D62" s="29">
        <v>1200811680.1958334</v>
      </c>
      <c r="E62" s="30">
        <v>84614702.65316677</v>
      </c>
    </row>
    <row r="64" spans="1:5" ht="12.75">
      <c r="A64" s="143" t="s">
        <v>184</v>
      </c>
      <c r="B64" s="144"/>
      <c r="C64" s="144"/>
      <c r="D64" s="144"/>
      <c r="E64" s="32"/>
    </row>
    <row r="65" ht="13.5" thickBot="1"/>
    <row r="66" spans="1:4" ht="13.5" thickBot="1">
      <c r="A66" s="12" t="s">
        <v>144</v>
      </c>
      <c r="B66" s="13" t="s">
        <v>167</v>
      </c>
      <c r="C66" s="35" t="s">
        <v>142</v>
      </c>
      <c r="D66" s="37" t="s">
        <v>45</v>
      </c>
    </row>
    <row r="67" spans="1:5" ht="12.75">
      <c r="A67" s="15">
        <v>2602</v>
      </c>
      <c r="B67" s="25" t="s">
        <v>114</v>
      </c>
      <c r="C67" s="16">
        <v>98.84</v>
      </c>
      <c r="D67" s="33"/>
      <c r="E67" s="1"/>
    </row>
    <row r="68" spans="1:5" ht="12.75">
      <c r="A68" s="18">
        <v>9108</v>
      </c>
      <c r="B68" s="26" t="s">
        <v>19</v>
      </c>
      <c r="C68" s="19">
        <v>139988.86</v>
      </c>
      <c r="D68" s="34"/>
      <c r="E68" s="1"/>
    </row>
    <row r="69" spans="1:4" ht="12.75">
      <c r="A69" s="21"/>
      <c r="B69" s="26" t="s">
        <v>39</v>
      </c>
      <c r="C69" s="19">
        <v>8641514.31</v>
      </c>
      <c r="D69" s="14"/>
    </row>
    <row r="70" spans="1:5" ht="12.75">
      <c r="A70" s="18" t="s">
        <v>70</v>
      </c>
      <c r="B70" s="26" t="s">
        <v>71</v>
      </c>
      <c r="C70" s="19">
        <v>1668230.67</v>
      </c>
      <c r="D70" s="19">
        <v>137429.14</v>
      </c>
      <c r="E70"/>
    </row>
    <row r="71" spans="1:5" ht="12.75">
      <c r="A71" s="18" t="s">
        <v>10</v>
      </c>
      <c r="B71" s="26" t="s">
        <v>11</v>
      </c>
      <c r="C71" s="19">
        <v>4643001.88</v>
      </c>
      <c r="D71" s="19">
        <v>122267.8</v>
      </c>
      <c r="E71"/>
    </row>
    <row r="72" spans="1:5" ht="12.75">
      <c r="A72" s="18" t="s">
        <v>12</v>
      </c>
      <c r="B72" s="26" t="s">
        <v>13</v>
      </c>
      <c r="C72" s="19">
        <v>4369274.02</v>
      </c>
      <c r="D72" s="19"/>
      <c r="E72"/>
    </row>
    <row r="73" spans="1:5" ht="12.75">
      <c r="A73" s="18" t="s">
        <v>98</v>
      </c>
      <c r="B73" s="26" t="s">
        <v>99</v>
      </c>
      <c r="C73" s="19">
        <v>415844.03</v>
      </c>
      <c r="D73" s="19"/>
      <c r="E73"/>
    </row>
    <row r="74" spans="1:5" ht="12.75">
      <c r="A74" s="18" t="s">
        <v>100</v>
      </c>
      <c r="B74" s="26" t="s">
        <v>101</v>
      </c>
      <c r="C74" s="19">
        <v>6238122.040000001</v>
      </c>
      <c r="D74" s="19">
        <v>1038561.23</v>
      </c>
      <c r="E74"/>
    </row>
    <row r="75" spans="1:5" ht="12.75">
      <c r="A75" s="18" t="s">
        <v>102</v>
      </c>
      <c r="B75" s="26" t="s">
        <v>168</v>
      </c>
      <c r="C75" s="19">
        <v>7164445.28</v>
      </c>
      <c r="D75" s="19"/>
      <c r="E75"/>
    </row>
    <row r="76" spans="1:5" ht="12.75">
      <c r="A76" s="18" t="s">
        <v>14</v>
      </c>
      <c r="B76" s="26" t="s">
        <v>15</v>
      </c>
      <c r="C76" s="19">
        <v>807651991.14</v>
      </c>
      <c r="D76" s="19">
        <v>16110167.440000003</v>
      </c>
      <c r="E76"/>
    </row>
    <row r="77" spans="1:5" ht="12.75">
      <c r="A77" s="18" t="s">
        <v>49</v>
      </c>
      <c r="B77" s="26" t="s">
        <v>50</v>
      </c>
      <c r="C77" s="19">
        <v>2710458.21</v>
      </c>
      <c r="D77" s="19">
        <v>9267.88</v>
      </c>
      <c r="E77"/>
    </row>
    <row r="78" spans="1:5" ht="12.75">
      <c r="A78" s="18" t="s">
        <v>104</v>
      </c>
      <c r="B78" s="26" t="s">
        <v>135</v>
      </c>
      <c r="C78" s="19">
        <v>72000</v>
      </c>
      <c r="D78" s="19"/>
      <c r="E78"/>
    </row>
    <row r="79" spans="1:4" ht="12.75">
      <c r="A79" s="21"/>
      <c r="B79" s="26" t="s">
        <v>105</v>
      </c>
      <c r="C79" s="19">
        <v>196716.01</v>
      </c>
      <c r="D79" s="19"/>
    </row>
    <row r="80" spans="1:5" ht="12.75">
      <c r="A80" s="18" t="s">
        <v>51</v>
      </c>
      <c r="B80" s="26" t="s">
        <v>52</v>
      </c>
      <c r="C80" s="19">
        <v>2589445.24</v>
      </c>
      <c r="D80" s="19">
        <v>698156.15</v>
      </c>
      <c r="E80"/>
    </row>
    <row r="81" spans="1:5" ht="12.75">
      <c r="A81" s="18" t="s">
        <v>16</v>
      </c>
      <c r="B81" s="26" t="s">
        <v>17</v>
      </c>
      <c r="C81" s="19">
        <v>105037963.86600001</v>
      </c>
      <c r="D81" s="19">
        <v>511253.25</v>
      </c>
      <c r="E81"/>
    </row>
    <row r="82" spans="1:5" ht="12.75">
      <c r="A82" s="18" t="s">
        <v>18</v>
      </c>
      <c r="B82" s="26" t="s">
        <v>19</v>
      </c>
      <c r="C82" s="19">
        <v>90911428.21</v>
      </c>
      <c r="D82" s="19">
        <v>11423106.67</v>
      </c>
      <c r="E82"/>
    </row>
    <row r="83" spans="1:5" ht="12.75">
      <c r="A83" s="18" t="s">
        <v>136</v>
      </c>
      <c r="B83" s="26" t="s">
        <v>137</v>
      </c>
      <c r="C83" s="19">
        <v>536329.66</v>
      </c>
      <c r="D83" s="19">
        <v>510582.47</v>
      </c>
      <c r="E83"/>
    </row>
    <row r="84" spans="1:5" ht="12.75">
      <c r="A84" s="18" t="s">
        <v>53</v>
      </c>
      <c r="B84" s="26" t="s">
        <v>54</v>
      </c>
      <c r="C84" s="19">
        <v>503249.02</v>
      </c>
      <c r="D84" s="19"/>
      <c r="E84"/>
    </row>
    <row r="85" spans="1:5" ht="12.75">
      <c r="A85" s="18" t="s">
        <v>20</v>
      </c>
      <c r="B85" s="26" t="s">
        <v>21</v>
      </c>
      <c r="C85" s="19">
        <v>46677.61</v>
      </c>
      <c r="D85" s="19"/>
      <c r="E85"/>
    </row>
    <row r="86" spans="1:5" ht="12.75">
      <c r="A86" s="18" t="s">
        <v>139</v>
      </c>
      <c r="B86" s="26" t="s">
        <v>140</v>
      </c>
      <c r="C86" s="19">
        <v>11433.81</v>
      </c>
      <c r="D86" s="19"/>
      <c r="E86"/>
    </row>
    <row r="87" spans="1:5" ht="12.75">
      <c r="A87" s="18" t="s">
        <v>129</v>
      </c>
      <c r="B87" s="26" t="s">
        <v>21</v>
      </c>
      <c r="C87" s="19">
        <v>79812.69</v>
      </c>
      <c r="D87" s="19"/>
      <c r="E87"/>
    </row>
    <row r="88" spans="1:5" ht="12.75">
      <c r="A88" s="18" t="s">
        <v>131</v>
      </c>
      <c r="B88" s="26" t="s">
        <v>132</v>
      </c>
      <c r="C88" s="19">
        <v>299242.94</v>
      </c>
      <c r="D88" s="19">
        <v>8355.63</v>
      </c>
      <c r="E88"/>
    </row>
    <row r="89" spans="1:5" ht="12.75">
      <c r="A89" s="18" t="s">
        <v>55</v>
      </c>
      <c r="B89" s="26" t="s">
        <v>21</v>
      </c>
      <c r="C89" s="19">
        <v>1581356.1</v>
      </c>
      <c r="D89" s="19"/>
      <c r="E89"/>
    </row>
    <row r="90" spans="1:5" ht="12.75">
      <c r="A90" s="18" t="s">
        <v>133</v>
      </c>
      <c r="B90" s="26" t="s">
        <v>134</v>
      </c>
      <c r="C90" s="19">
        <v>353029.19</v>
      </c>
      <c r="D90" s="19"/>
      <c r="E90"/>
    </row>
    <row r="91" spans="1:5" ht="12.75">
      <c r="A91" s="18" t="s">
        <v>106</v>
      </c>
      <c r="B91" s="26" t="s">
        <v>107</v>
      </c>
      <c r="C91" s="19">
        <v>46.02</v>
      </c>
      <c r="D91" s="19"/>
      <c r="E91"/>
    </row>
    <row r="92" spans="1:5" ht="12.75">
      <c r="A92" s="18" t="s">
        <v>56</v>
      </c>
      <c r="B92" s="26" t="s">
        <v>57</v>
      </c>
      <c r="C92" s="19">
        <v>259229.04</v>
      </c>
      <c r="D92" s="19">
        <v>17</v>
      </c>
      <c r="E92"/>
    </row>
    <row r="93" spans="1:5" ht="12.75">
      <c r="A93" s="18" t="s">
        <v>72</v>
      </c>
      <c r="B93" s="26" t="s">
        <v>73</v>
      </c>
      <c r="C93" s="19">
        <v>1930.74</v>
      </c>
      <c r="D93" s="19"/>
      <c r="E93"/>
    </row>
    <row r="94" spans="1:5" ht="12.75">
      <c r="A94" s="18" t="s">
        <v>108</v>
      </c>
      <c r="B94" s="26" t="s">
        <v>109</v>
      </c>
      <c r="C94" s="19">
        <v>1</v>
      </c>
      <c r="D94" s="19"/>
      <c r="E94"/>
    </row>
    <row r="95" spans="1:5" ht="12.75">
      <c r="A95" s="18" t="s">
        <v>74</v>
      </c>
      <c r="B95" s="26" t="s">
        <v>75</v>
      </c>
      <c r="C95" s="19">
        <v>3244140.82</v>
      </c>
      <c r="D95" s="19"/>
      <c r="E95"/>
    </row>
    <row r="96" spans="1:5" ht="12.75">
      <c r="A96" s="18" t="s">
        <v>76</v>
      </c>
      <c r="B96" s="26" t="s">
        <v>77</v>
      </c>
      <c r="C96" s="19">
        <v>167705.21</v>
      </c>
      <c r="D96" s="19">
        <v>91470.59</v>
      </c>
      <c r="E96"/>
    </row>
    <row r="97" spans="1:5" ht="12.75">
      <c r="A97" s="18" t="s">
        <v>78</v>
      </c>
      <c r="B97" s="26" t="s">
        <v>79</v>
      </c>
      <c r="C97" s="19">
        <v>5671821.670000001</v>
      </c>
      <c r="D97" s="19">
        <v>309831.23</v>
      </c>
      <c r="E97"/>
    </row>
    <row r="98" spans="1:5" ht="12.75">
      <c r="A98" s="18" t="s">
        <v>80</v>
      </c>
      <c r="B98" s="26" t="s">
        <v>81</v>
      </c>
      <c r="C98" s="19">
        <v>154500.67</v>
      </c>
      <c r="D98" s="19"/>
      <c r="E98"/>
    </row>
    <row r="99" spans="1:5" ht="12.75">
      <c r="A99" s="18" t="s">
        <v>82</v>
      </c>
      <c r="B99" s="26" t="s">
        <v>83</v>
      </c>
      <c r="C99" s="19">
        <v>6362890.390000001</v>
      </c>
      <c r="D99" s="19">
        <v>679724.52</v>
      </c>
      <c r="E99"/>
    </row>
    <row r="100" spans="1:5" ht="12.75">
      <c r="A100" s="18" t="s">
        <v>84</v>
      </c>
      <c r="B100" s="26" t="s">
        <v>85</v>
      </c>
      <c r="C100" s="19">
        <v>2069.16</v>
      </c>
      <c r="D100" s="19"/>
      <c r="E100"/>
    </row>
    <row r="101" spans="1:5" ht="12.75">
      <c r="A101" s="18" t="s">
        <v>86</v>
      </c>
      <c r="B101" s="26" t="s">
        <v>87</v>
      </c>
      <c r="C101" s="19">
        <v>14630.73</v>
      </c>
      <c r="D101" s="19"/>
      <c r="E101"/>
    </row>
    <row r="102" spans="1:5" ht="12.75">
      <c r="A102" s="18" t="s">
        <v>23</v>
      </c>
      <c r="B102" s="26" t="s">
        <v>24</v>
      </c>
      <c r="C102" s="19">
        <v>4956621.56</v>
      </c>
      <c r="D102" s="19">
        <v>983001</v>
      </c>
      <c r="E102"/>
    </row>
    <row r="103" spans="1:5" ht="12.75">
      <c r="A103" s="18" t="s">
        <v>25</v>
      </c>
      <c r="B103" s="26" t="s">
        <v>26</v>
      </c>
      <c r="C103" s="19">
        <v>308153.5</v>
      </c>
      <c r="D103" s="19">
        <v>36300</v>
      </c>
      <c r="E103"/>
    </row>
    <row r="104" spans="1:4" ht="12.75">
      <c r="A104" s="21"/>
      <c r="B104" s="26" t="s">
        <v>27</v>
      </c>
      <c r="C104" s="19">
        <v>303615.65</v>
      </c>
      <c r="D104" s="19"/>
    </row>
    <row r="105" spans="1:5" ht="12.75">
      <c r="A105" s="18" t="s">
        <v>28</v>
      </c>
      <c r="B105" s="26" t="s">
        <v>29</v>
      </c>
      <c r="C105" s="19">
        <v>23616391.28</v>
      </c>
      <c r="D105" s="19">
        <v>620000</v>
      </c>
      <c r="E105"/>
    </row>
    <row r="106" spans="1:5" ht="12.75">
      <c r="A106" s="18" t="s">
        <v>110</v>
      </c>
      <c r="B106" s="26" t="s">
        <v>111</v>
      </c>
      <c r="C106" s="19">
        <v>2240</v>
      </c>
      <c r="D106" s="19"/>
      <c r="E106"/>
    </row>
    <row r="107" spans="1:5" ht="12.75">
      <c r="A107" s="18" t="s">
        <v>30</v>
      </c>
      <c r="B107" s="26" t="s">
        <v>31</v>
      </c>
      <c r="C107" s="19">
        <v>54292907.89</v>
      </c>
      <c r="D107" s="19">
        <v>1681931.76</v>
      </c>
      <c r="E107"/>
    </row>
    <row r="108" spans="1:5" ht="12.75">
      <c r="A108" s="18" t="s">
        <v>58</v>
      </c>
      <c r="B108" s="26" t="s">
        <v>59</v>
      </c>
      <c r="C108" s="19">
        <v>13383195.82</v>
      </c>
      <c r="D108" s="19"/>
      <c r="E108"/>
    </row>
    <row r="109" spans="1:5" ht="12.75">
      <c r="A109" s="18" t="s">
        <v>32</v>
      </c>
      <c r="B109" s="26" t="s">
        <v>33</v>
      </c>
      <c r="C109" s="19">
        <v>8181050.87</v>
      </c>
      <c r="D109" s="19"/>
      <c r="E109"/>
    </row>
    <row r="110" spans="1:5" ht="12.75">
      <c r="A110" s="18" t="s">
        <v>34</v>
      </c>
      <c r="B110" s="26" t="s">
        <v>35</v>
      </c>
      <c r="C110" s="19">
        <v>402522.88</v>
      </c>
      <c r="D110" s="19"/>
      <c r="E110"/>
    </row>
    <row r="111" spans="1:5" ht="12.75">
      <c r="A111" s="18" t="s">
        <v>112</v>
      </c>
      <c r="B111" s="26" t="s">
        <v>113</v>
      </c>
      <c r="C111" s="19">
        <v>13443.48</v>
      </c>
      <c r="D111" s="19"/>
      <c r="E111"/>
    </row>
    <row r="112" spans="1:5" ht="12.75">
      <c r="A112" s="18" t="s">
        <v>60</v>
      </c>
      <c r="B112" s="26" t="s">
        <v>61</v>
      </c>
      <c r="C112" s="19">
        <v>7987098.002999999</v>
      </c>
      <c r="D112" s="19">
        <v>93657.15</v>
      </c>
      <c r="E112"/>
    </row>
    <row r="113" spans="1:5" ht="12.75">
      <c r="A113" s="18" t="s">
        <v>62</v>
      </c>
      <c r="B113" s="26" t="s">
        <v>63</v>
      </c>
      <c r="C113" s="19">
        <v>588304.45</v>
      </c>
      <c r="D113" s="19"/>
      <c r="E113"/>
    </row>
    <row r="114" spans="1:5" ht="12.75">
      <c r="A114" s="18" t="s">
        <v>64</v>
      </c>
      <c r="B114" s="26" t="s">
        <v>65</v>
      </c>
      <c r="C114" s="19">
        <v>92435.01</v>
      </c>
      <c r="D114" s="19"/>
      <c r="E114"/>
    </row>
    <row r="115" spans="1:5" ht="12.75">
      <c r="A115" s="18" t="s">
        <v>88</v>
      </c>
      <c r="B115" s="26" t="s">
        <v>89</v>
      </c>
      <c r="C115" s="19">
        <v>15675.57</v>
      </c>
      <c r="D115" s="19">
        <v>277.45</v>
      </c>
      <c r="E115"/>
    </row>
    <row r="116" spans="1:5" ht="12.75">
      <c r="A116" s="18" t="s">
        <v>66</v>
      </c>
      <c r="B116" s="26" t="s">
        <v>67</v>
      </c>
      <c r="C116" s="19">
        <v>82218167.24</v>
      </c>
      <c r="D116" s="19">
        <v>7335459.949999999</v>
      </c>
      <c r="E116"/>
    </row>
    <row r="117" spans="1:5" ht="12.75">
      <c r="A117" s="18" t="s">
        <v>68</v>
      </c>
      <c r="B117" s="26" t="s">
        <v>69</v>
      </c>
      <c r="C117" s="19">
        <v>20307786.69</v>
      </c>
      <c r="D117" s="19">
        <v>1181866.54</v>
      </c>
      <c r="E117"/>
    </row>
    <row r="118" spans="1:5" ht="12.75">
      <c r="A118" s="18" t="s">
        <v>91</v>
      </c>
      <c r="B118" s="26" t="s">
        <v>92</v>
      </c>
      <c r="C118" s="19">
        <v>130951.12</v>
      </c>
      <c r="D118" s="19">
        <v>127754.45</v>
      </c>
      <c r="E118"/>
    </row>
    <row r="119" spans="1:4" ht="12.75">
      <c r="A119" s="21"/>
      <c r="B119" s="26" t="s">
        <v>93</v>
      </c>
      <c r="C119" s="19">
        <v>631.4</v>
      </c>
      <c r="D119" s="19"/>
    </row>
    <row r="120" spans="1:5" ht="12.75">
      <c r="A120" s="18" t="s">
        <v>94</v>
      </c>
      <c r="B120" s="26" t="s">
        <v>95</v>
      </c>
      <c r="C120" s="19">
        <v>47158.37</v>
      </c>
      <c r="D120" s="19"/>
      <c r="E120"/>
    </row>
    <row r="121" spans="1:5" ht="12.75">
      <c r="A121" s="18" t="s">
        <v>96</v>
      </c>
      <c r="B121" s="26" t="s">
        <v>97</v>
      </c>
      <c r="C121" s="19">
        <v>76376.18</v>
      </c>
      <c r="D121" s="19"/>
      <c r="E121"/>
    </row>
    <row r="122" spans="1:5" ht="12.75">
      <c r="A122" s="18" t="s">
        <v>36</v>
      </c>
      <c r="B122" s="26" t="s">
        <v>37</v>
      </c>
      <c r="C122" s="19">
        <v>35004.21</v>
      </c>
      <c r="D122" s="19"/>
      <c r="E122"/>
    </row>
    <row r="123" spans="1:5" ht="12.75">
      <c r="A123" s="18" t="s">
        <v>38</v>
      </c>
      <c r="B123" s="26" t="s">
        <v>19</v>
      </c>
      <c r="C123" s="19">
        <v>1626589.01</v>
      </c>
      <c r="D123" s="19">
        <v>207004.28</v>
      </c>
      <c r="E123"/>
    </row>
    <row r="124" spans="1:4" ht="13.5" thickBot="1">
      <c r="A124" s="22"/>
      <c r="B124" s="27" t="s">
        <v>39</v>
      </c>
      <c r="C124" s="23">
        <v>5099443.59</v>
      </c>
      <c r="D124" s="23"/>
    </row>
    <row r="125" spans="1:5" ht="13.5" thickBot="1">
      <c r="A125" s="28"/>
      <c r="B125" s="28" t="s">
        <v>47</v>
      </c>
      <c r="C125" s="29">
        <v>1285426382.849</v>
      </c>
      <c r="D125" s="39">
        <v>43917443.580000006</v>
      </c>
      <c r="E125" s="6"/>
    </row>
    <row r="127" spans="1:4" ht="12.75">
      <c r="A127" s="143" t="s">
        <v>185</v>
      </c>
      <c r="B127" s="144"/>
      <c r="C127" s="144"/>
      <c r="D127" s="144"/>
    </row>
    <row r="128" ht="13.5" thickBot="1"/>
    <row r="129" spans="1:4" ht="26.25" thickBot="1">
      <c r="A129" s="12" t="s">
        <v>144</v>
      </c>
      <c r="B129" s="13" t="s">
        <v>167</v>
      </c>
      <c r="C129" s="35" t="s">
        <v>142</v>
      </c>
      <c r="D129" s="38" t="s">
        <v>169</v>
      </c>
    </row>
    <row r="130" spans="1:5" ht="12.75">
      <c r="A130" s="15">
        <v>2602</v>
      </c>
      <c r="B130" s="25" t="s">
        <v>114</v>
      </c>
      <c r="C130" s="16">
        <v>98.84</v>
      </c>
      <c r="D130" s="33"/>
      <c r="E130" s="1"/>
    </row>
    <row r="131" spans="1:5" ht="12.75">
      <c r="A131" s="18">
        <v>9108</v>
      </c>
      <c r="B131" s="26" t="s">
        <v>19</v>
      </c>
      <c r="C131" s="19">
        <v>139988.86</v>
      </c>
      <c r="D131" s="19"/>
      <c r="E131" s="1"/>
    </row>
    <row r="132" spans="1:4" ht="12.75">
      <c r="A132" s="21"/>
      <c r="B132" s="26" t="s">
        <v>39</v>
      </c>
      <c r="C132" s="19">
        <v>8641514.31</v>
      </c>
      <c r="D132" s="19"/>
    </row>
    <row r="133" spans="1:5" ht="12.75">
      <c r="A133" s="18" t="s">
        <v>70</v>
      </c>
      <c r="B133" s="26" t="s">
        <v>71</v>
      </c>
      <c r="C133" s="19">
        <v>1668230.67</v>
      </c>
      <c r="D133" s="19"/>
      <c r="E133"/>
    </row>
    <row r="134" spans="1:5" ht="12.75">
      <c r="A134" s="18" t="s">
        <v>10</v>
      </c>
      <c r="B134" s="26" t="s">
        <v>11</v>
      </c>
      <c r="C134" s="19">
        <v>4643001.88</v>
      </c>
      <c r="D134" s="19"/>
      <c r="E134"/>
    </row>
    <row r="135" spans="1:5" ht="12.75">
      <c r="A135" s="18" t="s">
        <v>12</v>
      </c>
      <c r="B135" s="26" t="s">
        <v>13</v>
      </c>
      <c r="C135" s="19">
        <v>4369274.02</v>
      </c>
      <c r="D135" s="19"/>
      <c r="E135"/>
    </row>
    <row r="136" spans="1:5" ht="12.75">
      <c r="A136" s="18" t="s">
        <v>98</v>
      </c>
      <c r="B136" s="26" t="s">
        <v>99</v>
      </c>
      <c r="C136" s="19">
        <v>415844.03</v>
      </c>
      <c r="D136" s="19"/>
      <c r="E136"/>
    </row>
    <row r="137" spans="1:5" ht="12.75">
      <c r="A137" s="18" t="s">
        <v>100</v>
      </c>
      <c r="B137" s="26" t="s">
        <v>101</v>
      </c>
      <c r="C137" s="19">
        <v>6238122.040000001</v>
      </c>
      <c r="D137" s="19">
        <v>2040866.15</v>
      </c>
      <c r="E137"/>
    </row>
    <row r="138" spans="1:5" ht="12.75">
      <c r="A138" s="18" t="s">
        <v>102</v>
      </c>
      <c r="B138" s="26" t="s">
        <v>168</v>
      </c>
      <c r="C138" s="19">
        <v>7164445.28</v>
      </c>
      <c r="D138" s="19"/>
      <c r="E138"/>
    </row>
    <row r="139" spans="1:5" ht="12.75">
      <c r="A139" s="18" t="s">
        <v>14</v>
      </c>
      <c r="B139" s="26" t="s">
        <v>15</v>
      </c>
      <c r="C139" s="19">
        <v>807651991.14</v>
      </c>
      <c r="D139" s="19">
        <v>18576513.029999997</v>
      </c>
      <c r="E139"/>
    </row>
    <row r="140" spans="1:5" ht="12.75">
      <c r="A140" s="18" t="s">
        <v>49</v>
      </c>
      <c r="B140" s="26" t="s">
        <v>50</v>
      </c>
      <c r="C140" s="19">
        <v>2710458.21</v>
      </c>
      <c r="D140" s="19">
        <v>6160.69</v>
      </c>
      <c r="E140"/>
    </row>
    <row r="141" spans="1:5" ht="12.75">
      <c r="A141" s="18" t="s">
        <v>104</v>
      </c>
      <c r="B141" s="26" t="s">
        <v>135</v>
      </c>
      <c r="C141" s="19">
        <v>72000</v>
      </c>
      <c r="D141" s="19"/>
      <c r="E141"/>
    </row>
    <row r="142" spans="1:4" ht="12.75">
      <c r="A142" s="21"/>
      <c r="B142" s="26" t="s">
        <v>105</v>
      </c>
      <c r="C142" s="19">
        <v>196716.01</v>
      </c>
      <c r="D142" s="19"/>
    </row>
    <row r="143" spans="1:5" ht="12.75">
      <c r="A143" s="18" t="s">
        <v>51</v>
      </c>
      <c r="B143" s="26" t="s">
        <v>52</v>
      </c>
      <c r="C143" s="19">
        <v>2589445.24</v>
      </c>
      <c r="D143" s="19"/>
      <c r="E143"/>
    </row>
    <row r="144" spans="1:5" ht="12.75">
      <c r="A144" s="18" t="s">
        <v>16</v>
      </c>
      <c r="B144" s="26" t="s">
        <v>17</v>
      </c>
      <c r="C144" s="19">
        <v>105037963.86600001</v>
      </c>
      <c r="D144" s="19">
        <v>1694821.59</v>
      </c>
      <c r="E144"/>
    </row>
    <row r="145" spans="1:5" ht="12.75">
      <c r="A145" s="18" t="s">
        <v>18</v>
      </c>
      <c r="B145" s="26" t="s">
        <v>19</v>
      </c>
      <c r="C145" s="19">
        <v>90911428.21</v>
      </c>
      <c r="D145" s="19">
        <v>12213912.700000001</v>
      </c>
      <c r="E145"/>
    </row>
    <row r="146" spans="1:5" ht="12.75">
      <c r="A146" s="18" t="s">
        <v>136</v>
      </c>
      <c r="B146" s="26" t="s">
        <v>137</v>
      </c>
      <c r="C146" s="19">
        <v>536329.66</v>
      </c>
      <c r="D146" s="19"/>
      <c r="E146"/>
    </row>
    <row r="147" spans="1:5" ht="12.75">
      <c r="A147" s="18" t="s">
        <v>53</v>
      </c>
      <c r="B147" s="26" t="s">
        <v>54</v>
      </c>
      <c r="C147" s="19">
        <v>503249.02</v>
      </c>
      <c r="D147" s="19"/>
      <c r="E147"/>
    </row>
    <row r="148" spans="1:5" ht="12.75">
      <c r="A148" s="18" t="s">
        <v>20</v>
      </c>
      <c r="B148" s="26" t="s">
        <v>21</v>
      </c>
      <c r="C148" s="19">
        <v>46677.61</v>
      </c>
      <c r="D148" s="19"/>
      <c r="E148"/>
    </row>
    <row r="149" spans="1:5" ht="12.75">
      <c r="A149" s="18" t="s">
        <v>139</v>
      </c>
      <c r="B149" s="26" t="s">
        <v>140</v>
      </c>
      <c r="C149" s="19">
        <v>11433.81</v>
      </c>
      <c r="D149" s="19"/>
      <c r="E149"/>
    </row>
    <row r="150" spans="1:5" ht="12.75">
      <c r="A150" s="18" t="s">
        <v>129</v>
      </c>
      <c r="B150" s="26" t="s">
        <v>21</v>
      </c>
      <c r="C150" s="19">
        <v>79812.69</v>
      </c>
      <c r="D150" s="19"/>
      <c r="E150"/>
    </row>
    <row r="151" spans="1:5" ht="12.75">
      <c r="A151" s="18" t="s">
        <v>131</v>
      </c>
      <c r="B151" s="26" t="s">
        <v>132</v>
      </c>
      <c r="C151" s="19">
        <v>299242.94</v>
      </c>
      <c r="D151" s="19"/>
      <c r="E151"/>
    </row>
    <row r="152" spans="1:5" ht="12.75">
      <c r="A152" s="18" t="s">
        <v>55</v>
      </c>
      <c r="B152" s="26" t="s">
        <v>21</v>
      </c>
      <c r="C152" s="19">
        <v>1581356.1</v>
      </c>
      <c r="D152" s="19"/>
      <c r="E152"/>
    </row>
    <row r="153" spans="1:5" ht="12.75">
      <c r="A153" s="18" t="s">
        <v>133</v>
      </c>
      <c r="B153" s="26" t="s">
        <v>134</v>
      </c>
      <c r="C153" s="19">
        <v>353029.19</v>
      </c>
      <c r="D153" s="19"/>
      <c r="E153"/>
    </row>
    <row r="154" spans="1:5" ht="12.75">
      <c r="A154" s="18" t="s">
        <v>106</v>
      </c>
      <c r="B154" s="26" t="s">
        <v>107</v>
      </c>
      <c r="C154" s="19">
        <v>46.02</v>
      </c>
      <c r="D154" s="19"/>
      <c r="E154"/>
    </row>
    <row r="155" spans="1:5" ht="12.75">
      <c r="A155" s="18" t="s">
        <v>56</v>
      </c>
      <c r="B155" s="26" t="s">
        <v>57</v>
      </c>
      <c r="C155" s="19">
        <v>259229.04</v>
      </c>
      <c r="D155" s="19">
        <v>680</v>
      </c>
      <c r="E155"/>
    </row>
    <row r="156" spans="1:5" ht="12.75">
      <c r="A156" s="18" t="s">
        <v>72</v>
      </c>
      <c r="B156" s="26" t="s">
        <v>73</v>
      </c>
      <c r="C156" s="19">
        <v>1930.74</v>
      </c>
      <c r="D156" s="19"/>
      <c r="E156"/>
    </row>
    <row r="157" spans="1:5" ht="12.75">
      <c r="A157" s="18" t="s">
        <v>108</v>
      </c>
      <c r="B157" s="26" t="s">
        <v>109</v>
      </c>
      <c r="C157" s="19">
        <v>1</v>
      </c>
      <c r="D157" s="19"/>
      <c r="E157"/>
    </row>
    <row r="158" spans="1:5" ht="12.75">
      <c r="A158" s="18" t="s">
        <v>74</v>
      </c>
      <c r="B158" s="26" t="s">
        <v>75</v>
      </c>
      <c r="C158" s="19">
        <v>3244140.82</v>
      </c>
      <c r="D158" s="19">
        <v>1554000</v>
      </c>
      <c r="E158"/>
    </row>
    <row r="159" spans="1:5" ht="12.75">
      <c r="A159" s="18" t="s">
        <v>76</v>
      </c>
      <c r="B159" s="26" t="s">
        <v>77</v>
      </c>
      <c r="C159" s="19">
        <v>167705.21</v>
      </c>
      <c r="D159" s="19"/>
      <c r="E159"/>
    </row>
    <row r="160" spans="1:5" ht="12.75">
      <c r="A160" s="18" t="s">
        <v>78</v>
      </c>
      <c r="B160" s="26" t="s">
        <v>79</v>
      </c>
      <c r="C160" s="19">
        <v>5671821.670000001</v>
      </c>
      <c r="D160" s="19">
        <v>20275</v>
      </c>
      <c r="E160"/>
    </row>
    <row r="161" spans="1:5" ht="12.75">
      <c r="A161" s="18" t="s">
        <v>80</v>
      </c>
      <c r="B161" s="26" t="s">
        <v>81</v>
      </c>
      <c r="C161" s="19">
        <v>154500.67</v>
      </c>
      <c r="D161" s="19">
        <v>154500.67</v>
      </c>
      <c r="E161"/>
    </row>
    <row r="162" spans="1:5" ht="12.75">
      <c r="A162" s="18" t="s">
        <v>82</v>
      </c>
      <c r="B162" s="26" t="s">
        <v>83</v>
      </c>
      <c r="C162" s="19">
        <v>6362890.390000001</v>
      </c>
      <c r="D162" s="19">
        <v>2522770</v>
      </c>
      <c r="E162"/>
    </row>
    <row r="163" spans="1:5" ht="12.75">
      <c r="A163" s="18" t="s">
        <v>84</v>
      </c>
      <c r="B163" s="26" t="s">
        <v>85</v>
      </c>
      <c r="C163" s="19">
        <v>2069.16</v>
      </c>
      <c r="D163" s="19"/>
      <c r="E163"/>
    </row>
    <row r="164" spans="1:5" ht="12.75">
      <c r="A164" s="18" t="s">
        <v>86</v>
      </c>
      <c r="B164" s="26" t="s">
        <v>87</v>
      </c>
      <c r="C164" s="19">
        <v>14630.73</v>
      </c>
      <c r="D164" s="19"/>
      <c r="E164"/>
    </row>
    <row r="165" spans="1:5" ht="12.75">
      <c r="A165" s="18" t="s">
        <v>23</v>
      </c>
      <c r="B165" s="26" t="s">
        <v>24</v>
      </c>
      <c r="C165" s="19">
        <v>4956621.56</v>
      </c>
      <c r="D165" s="19">
        <v>322664.77</v>
      </c>
      <c r="E165"/>
    </row>
    <row r="166" spans="1:5" ht="12.75">
      <c r="A166" s="18" t="s">
        <v>25</v>
      </c>
      <c r="B166" s="26" t="s">
        <v>26</v>
      </c>
      <c r="C166" s="19">
        <v>308153.5</v>
      </c>
      <c r="D166" s="19">
        <v>0</v>
      </c>
      <c r="E166"/>
    </row>
    <row r="167" spans="1:4" ht="12.75">
      <c r="A167" s="21"/>
      <c r="B167" s="26" t="s">
        <v>27</v>
      </c>
      <c r="C167" s="19">
        <v>303615.65</v>
      </c>
      <c r="D167" s="19"/>
    </row>
    <row r="168" spans="1:5" ht="12.75">
      <c r="A168" s="18" t="s">
        <v>28</v>
      </c>
      <c r="B168" s="26" t="s">
        <v>29</v>
      </c>
      <c r="C168" s="19">
        <v>23616391.28</v>
      </c>
      <c r="D168" s="19"/>
      <c r="E168"/>
    </row>
    <row r="169" spans="1:5" ht="12.75">
      <c r="A169" s="18" t="s">
        <v>110</v>
      </c>
      <c r="B169" s="26" t="s">
        <v>111</v>
      </c>
      <c r="C169" s="19">
        <v>2240</v>
      </c>
      <c r="D169" s="19"/>
      <c r="E169"/>
    </row>
    <row r="170" spans="1:5" ht="12.75">
      <c r="A170" s="18" t="s">
        <v>30</v>
      </c>
      <c r="B170" s="26" t="s">
        <v>31</v>
      </c>
      <c r="C170" s="19">
        <v>54292907.89</v>
      </c>
      <c r="D170" s="19">
        <v>885014</v>
      </c>
      <c r="E170"/>
    </row>
    <row r="171" spans="1:5" ht="12.75">
      <c r="A171" s="18" t="s">
        <v>58</v>
      </c>
      <c r="B171" s="26" t="s">
        <v>59</v>
      </c>
      <c r="C171" s="19">
        <v>13383195.82</v>
      </c>
      <c r="D171" s="19"/>
      <c r="E171"/>
    </row>
    <row r="172" spans="1:5" ht="12.75">
      <c r="A172" s="18" t="s">
        <v>32</v>
      </c>
      <c r="B172" s="26" t="s">
        <v>33</v>
      </c>
      <c r="C172" s="19">
        <v>8181050.87</v>
      </c>
      <c r="D172" s="19"/>
      <c r="E172"/>
    </row>
    <row r="173" spans="1:5" ht="12.75">
      <c r="A173" s="18" t="s">
        <v>34</v>
      </c>
      <c r="B173" s="26" t="s">
        <v>35</v>
      </c>
      <c r="C173" s="19">
        <v>402522.88</v>
      </c>
      <c r="D173" s="19"/>
      <c r="E173"/>
    </row>
    <row r="174" spans="1:5" ht="12.75">
      <c r="A174" s="18" t="s">
        <v>112</v>
      </c>
      <c r="B174" s="26" t="s">
        <v>113</v>
      </c>
      <c r="C174" s="19">
        <v>13443.48</v>
      </c>
      <c r="D174" s="19"/>
      <c r="E174"/>
    </row>
    <row r="175" spans="1:5" ht="12.75">
      <c r="A175" s="18" t="s">
        <v>60</v>
      </c>
      <c r="B175" s="26" t="s">
        <v>61</v>
      </c>
      <c r="C175" s="19">
        <v>7987098.002999999</v>
      </c>
      <c r="D175" s="19"/>
      <c r="E175"/>
    </row>
    <row r="176" spans="1:5" ht="12.75">
      <c r="A176" s="18" t="s">
        <v>62</v>
      </c>
      <c r="B176" s="26" t="s">
        <v>63</v>
      </c>
      <c r="C176" s="19">
        <v>588304.45</v>
      </c>
      <c r="D176" s="19"/>
      <c r="E176"/>
    </row>
    <row r="177" spans="1:5" ht="12.75">
      <c r="A177" s="18" t="s">
        <v>64</v>
      </c>
      <c r="B177" s="26" t="s">
        <v>65</v>
      </c>
      <c r="C177" s="19">
        <v>92435.01</v>
      </c>
      <c r="D177" s="19"/>
      <c r="E177"/>
    </row>
    <row r="178" spans="1:5" ht="12.75">
      <c r="A178" s="18" t="s">
        <v>88</v>
      </c>
      <c r="B178" s="26" t="s">
        <v>89</v>
      </c>
      <c r="C178" s="19">
        <v>15675.57</v>
      </c>
      <c r="D178" s="19"/>
      <c r="E178"/>
    </row>
    <row r="179" spans="1:5" ht="12.75">
      <c r="A179" s="18" t="s">
        <v>66</v>
      </c>
      <c r="B179" s="26" t="s">
        <v>67</v>
      </c>
      <c r="C179" s="19">
        <v>82218167.24</v>
      </c>
      <c r="D179" s="19">
        <v>22104715.120000005</v>
      </c>
      <c r="E179"/>
    </row>
    <row r="180" spans="1:5" ht="12.75">
      <c r="A180" s="18" t="s">
        <v>68</v>
      </c>
      <c r="B180" s="26" t="s">
        <v>69</v>
      </c>
      <c r="C180" s="19">
        <v>20307786.69</v>
      </c>
      <c r="D180" s="19">
        <v>4052776.72</v>
      </c>
      <c r="E180"/>
    </row>
    <row r="181" spans="1:5" ht="12.75">
      <c r="A181" s="18" t="s">
        <v>91</v>
      </c>
      <c r="B181" s="26" t="s">
        <v>92</v>
      </c>
      <c r="C181" s="19">
        <v>130951.12</v>
      </c>
      <c r="D181" s="19">
        <v>219711.84</v>
      </c>
      <c r="E181"/>
    </row>
    <row r="182" spans="1:4" ht="12.75">
      <c r="A182" s="21"/>
      <c r="B182" s="26" t="s">
        <v>93</v>
      </c>
      <c r="C182" s="19">
        <v>631.4</v>
      </c>
      <c r="D182" s="19"/>
    </row>
    <row r="183" spans="1:5" ht="12.75">
      <c r="A183" s="18" t="s">
        <v>94</v>
      </c>
      <c r="B183" s="26" t="s">
        <v>95</v>
      </c>
      <c r="C183" s="19">
        <v>47158.37</v>
      </c>
      <c r="D183" s="19"/>
      <c r="E183"/>
    </row>
    <row r="184" spans="1:5" ht="12.75">
      <c r="A184" s="18" t="s">
        <v>96</v>
      </c>
      <c r="B184" s="26" t="s">
        <v>97</v>
      </c>
      <c r="C184" s="19">
        <v>76376.18</v>
      </c>
      <c r="D184" s="19"/>
      <c r="E184"/>
    </row>
    <row r="185" spans="1:5" ht="12.75">
      <c r="A185" s="18" t="s">
        <v>36</v>
      </c>
      <c r="B185" s="26" t="s">
        <v>37</v>
      </c>
      <c r="C185" s="19">
        <v>35004.21</v>
      </c>
      <c r="D185" s="19"/>
      <c r="E185"/>
    </row>
    <row r="186" spans="1:5" ht="12.75">
      <c r="A186" s="18" t="s">
        <v>38</v>
      </c>
      <c r="B186" s="26" t="s">
        <v>19</v>
      </c>
      <c r="C186" s="19">
        <v>1626589.01</v>
      </c>
      <c r="D186" s="19">
        <v>109584.73</v>
      </c>
      <c r="E186"/>
    </row>
    <row r="187" spans="1:4" ht="13.5" thickBot="1">
      <c r="A187" s="22"/>
      <c r="B187" s="27" t="s">
        <v>39</v>
      </c>
      <c r="C187" s="23">
        <v>5099443.59</v>
      </c>
      <c r="D187" s="23"/>
    </row>
    <row r="188" spans="1:5" ht="13.5" thickBot="1">
      <c r="A188" s="28"/>
      <c r="B188" s="28" t="s">
        <v>47</v>
      </c>
      <c r="C188" s="29">
        <v>1285426382.849</v>
      </c>
      <c r="D188" s="39">
        <v>66478967.010000005</v>
      </c>
      <c r="E188" s="6"/>
    </row>
    <row r="189" spans="1:4" ht="12.75">
      <c r="A189" s="143" t="s">
        <v>186</v>
      </c>
      <c r="B189" s="144"/>
      <c r="C189" s="144"/>
      <c r="D189" s="144"/>
    </row>
    <row r="190" ht="13.5" thickBot="1"/>
    <row r="191" spans="1:4" ht="26.25" thickBot="1">
      <c r="A191" s="12" t="s">
        <v>144</v>
      </c>
      <c r="B191" s="13" t="s">
        <v>167</v>
      </c>
      <c r="C191" s="35" t="s">
        <v>142</v>
      </c>
      <c r="D191" s="38" t="s">
        <v>43</v>
      </c>
    </row>
    <row r="192" spans="1:5" ht="12.75">
      <c r="A192" s="15">
        <v>2602</v>
      </c>
      <c r="B192" s="25" t="s">
        <v>114</v>
      </c>
      <c r="C192" s="16">
        <v>98.84</v>
      </c>
      <c r="D192" s="16"/>
      <c r="E192" s="1"/>
    </row>
    <row r="193" spans="1:5" ht="12.75">
      <c r="A193" s="18">
        <v>9108</v>
      </c>
      <c r="B193" s="26" t="s">
        <v>19</v>
      </c>
      <c r="C193" s="19">
        <v>139988.86</v>
      </c>
      <c r="D193" s="19"/>
      <c r="E193" s="1"/>
    </row>
    <row r="194" spans="1:4" ht="12.75">
      <c r="A194" s="21"/>
      <c r="B194" s="26" t="s">
        <v>39</v>
      </c>
      <c r="C194" s="19">
        <v>8641514.31</v>
      </c>
      <c r="D194" s="19"/>
    </row>
    <row r="195" spans="1:5" ht="12.75">
      <c r="A195" s="18" t="s">
        <v>70</v>
      </c>
      <c r="B195" s="26" t="s">
        <v>71</v>
      </c>
      <c r="C195" s="19">
        <v>1668230.67</v>
      </c>
      <c r="D195" s="19">
        <v>1377</v>
      </c>
      <c r="E195"/>
    </row>
    <row r="196" spans="1:5" ht="12.75">
      <c r="A196" s="18" t="s">
        <v>10</v>
      </c>
      <c r="B196" s="26" t="s">
        <v>11</v>
      </c>
      <c r="C196" s="19">
        <v>4643001.88</v>
      </c>
      <c r="D196" s="19"/>
      <c r="E196"/>
    </row>
    <row r="197" spans="1:5" ht="12.75">
      <c r="A197" s="18" t="s">
        <v>12</v>
      </c>
      <c r="B197" s="26" t="s">
        <v>13</v>
      </c>
      <c r="C197" s="19">
        <v>4369274.02</v>
      </c>
      <c r="D197" s="19"/>
      <c r="E197"/>
    </row>
    <row r="198" spans="1:5" ht="12.75">
      <c r="A198" s="18" t="s">
        <v>98</v>
      </c>
      <c r="B198" s="26" t="s">
        <v>99</v>
      </c>
      <c r="C198" s="19">
        <v>415844.03</v>
      </c>
      <c r="D198" s="19"/>
      <c r="E198"/>
    </row>
    <row r="199" spans="1:5" ht="12.75">
      <c r="A199" s="18" t="s">
        <v>100</v>
      </c>
      <c r="B199" s="26" t="s">
        <v>101</v>
      </c>
      <c r="C199" s="19">
        <v>6238122.040000001</v>
      </c>
      <c r="D199" s="19"/>
      <c r="E199"/>
    </row>
    <row r="200" spans="1:5" ht="12.75">
      <c r="A200" s="18" t="s">
        <v>102</v>
      </c>
      <c r="B200" s="26" t="s">
        <v>168</v>
      </c>
      <c r="C200" s="19">
        <v>7164445.28</v>
      </c>
      <c r="D200" s="19"/>
      <c r="E200"/>
    </row>
    <row r="201" spans="1:5" ht="12.75">
      <c r="A201" s="18" t="s">
        <v>14</v>
      </c>
      <c r="B201" s="26" t="s">
        <v>15</v>
      </c>
      <c r="C201" s="19">
        <v>807651991.14</v>
      </c>
      <c r="D201" s="19">
        <v>7239655.49056</v>
      </c>
      <c r="E201"/>
    </row>
    <row r="202" spans="1:5" ht="12.75">
      <c r="A202" s="18" t="s">
        <v>49</v>
      </c>
      <c r="B202" s="26" t="s">
        <v>50</v>
      </c>
      <c r="C202" s="19">
        <v>2710458.21</v>
      </c>
      <c r="D202" s="19">
        <v>512159.89</v>
      </c>
      <c r="E202"/>
    </row>
    <row r="203" spans="1:5" ht="12.75">
      <c r="A203" s="18" t="s">
        <v>104</v>
      </c>
      <c r="B203" s="26" t="s">
        <v>135</v>
      </c>
      <c r="C203" s="19">
        <v>72000</v>
      </c>
      <c r="D203" s="19"/>
      <c r="E203"/>
    </row>
    <row r="204" spans="1:4" ht="12.75">
      <c r="A204" s="21"/>
      <c r="B204" s="26" t="s">
        <v>105</v>
      </c>
      <c r="C204" s="19">
        <v>196716.01</v>
      </c>
      <c r="D204" s="19"/>
    </row>
    <row r="205" spans="1:5" ht="12.75">
      <c r="A205" s="18" t="s">
        <v>51</v>
      </c>
      <c r="B205" s="26" t="s">
        <v>52</v>
      </c>
      <c r="C205" s="19">
        <v>2589445.24</v>
      </c>
      <c r="D205" s="19">
        <v>286700.57</v>
      </c>
      <c r="E205"/>
    </row>
    <row r="206" spans="1:5" ht="12.75">
      <c r="A206" s="18" t="s">
        <v>16</v>
      </c>
      <c r="B206" s="26" t="s">
        <v>17</v>
      </c>
      <c r="C206" s="19">
        <v>105037963.86600001</v>
      </c>
      <c r="D206" s="19">
        <v>401595.37456</v>
      </c>
      <c r="E206"/>
    </row>
    <row r="207" spans="1:5" ht="12.75">
      <c r="A207" s="18" t="s">
        <v>18</v>
      </c>
      <c r="B207" s="26" t="s">
        <v>19</v>
      </c>
      <c r="C207" s="19">
        <v>90911428.21</v>
      </c>
      <c r="D207" s="19">
        <v>4088333.91</v>
      </c>
      <c r="E207"/>
    </row>
    <row r="208" spans="1:5" ht="12.75">
      <c r="A208" s="18" t="s">
        <v>136</v>
      </c>
      <c r="B208" s="26" t="s">
        <v>137</v>
      </c>
      <c r="C208" s="19">
        <v>536329.66</v>
      </c>
      <c r="D208" s="19"/>
      <c r="E208"/>
    </row>
    <row r="209" spans="1:5" ht="12.75">
      <c r="A209" s="18" t="s">
        <v>53</v>
      </c>
      <c r="B209" s="26" t="s">
        <v>54</v>
      </c>
      <c r="C209" s="19">
        <v>503249.02</v>
      </c>
      <c r="D209" s="19"/>
      <c r="E209"/>
    </row>
    <row r="210" spans="1:5" ht="12.75">
      <c r="A210" s="18" t="s">
        <v>20</v>
      </c>
      <c r="B210" s="26" t="s">
        <v>21</v>
      </c>
      <c r="C210" s="19">
        <v>46677.61</v>
      </c>
      <c r="D210" s="19"/>
      <c r="E210"/>
    </row>
    <row r="211" spans="1:5" ht="12.75">
      <c r="A211" s="18" t="s">
        <v>139</v>
      </c>
      <c r="B211" s="26" t="s">
        <v>140</v>
      </c>
      <c r="C211" s="19">
        <v>11433.81</v>
      </c>
      <c r="D211" s="19"/>
      <c r="E211"/>
    </row>
    <row r="212" spans="1:5" ht="12.75">
      <c r="A212" s="18" t="s">
        <v>129</v>
      </c>
      <c r="B212" s="26" t="s">
        <v>21</v>
      </c>
      <c r="C212" s="19">
        <v>79812.69</v>
      </c>
      <c r="D212" s="19"/>
      <c r="E212"/>
    </row>
    <row r="213" spans="1:5" ht="12.75">
      <c r="A213" s="18" t="s">
        <v>131</v>
      </c>
      <c r="B213" s="26" t="s">
        <v>132</v>
      </c>
      <c r="C213" s="19">
        <v>299242.94</v>
      </c>
      <c r="D213" s="19"/>
      <c r="E213"/>
    </row>
    <row r="214" spans="1:5" ht="12.75">
      <c r="A214" s="18" t="s">
        <v>55</v>
      </c>
      <c r="B214" s="26" t="s">
        <v>21</v>
      </c>
      <c r="C214" s="19">
        <v>1581356.1</v>
      </c>
      <c r="D214" s="19"/>
      <c r="E214"/>
    </row>
    <row r="215" spans="1:5" ht="12.75">
      <c r="A215" s="18" t="s">
        <v>133</v>
      </c>
      <c r="B215" s="26" t="s">
        <v>134</v>
      </c>
      <c r="C215" s="19">
        <v>353029.19</v>
      </c>
      <c r="D215" s="19"/>
      <c r="E215"/>
    </row>
    <row r="216" spans="1:5" ht="12.75">
      <c r="A216" s="18" t="s">
        <v>106</v>
      </c>
      <c r="B216" s="26" t="s">
        <v>107</v>
      </c>
      <c r="C216" s="19">
        <v>46.02</v>
      </c>
      <c r="D216" s="19"/>
      <c r="E216"/>
    </row>
    <row r="217" spans="1:5" ht="12.75">
      <c r="A217" s="18" t="s">
        <v>56</v>
      </c>
      <c r="B217" s="26" t="s">
        <v>57</v>
      </c>
      <c r="C217" s="19">
        <v>259229.04</v>
      </c>
      <c r="D217" s="19">
        <v>27521</v>
      </c>
      <c r="E217"/>
    </row>
    <row r="218" spans="1:5" ht="12.75">
      <c r="A218" s="18" t="s">
        <v>72</v>
      </c>
      <c r="B218" s="26" t="s">
        <v>73</v>
      </c>
      <c r="C218" s="19">
        <v>1930.74</v>
      </c>
      <c r="D218" s="19"/>
      <c r="E218"/>
    </row>
    <row r="219" spans="1:5" ht="12.75">
      <c r="A219" s="18" t="s">
        <v>108</v>
      </c>
      <c r="B219" s="26" t="s">
        <v>109</v>
      </c>
      <c r="C219" s="19">
        <v>1</v>
      </c>
      <c r="D219" s="19"/>
      <c r="E219"/>
    </row>
    <row r="220" spans="1:5" ht="12.75">
      <c r="A220" s="18" t="s">
        <v>74</v>
      </c>
      <c r="B220" s="26" t="s">
        <v>75</v>
      </c>
      <c r="C220" s="19">
        <v>3244140.82</v>
      </c>
      <c r="D220" s="19">
        <v>602000</v>
      </c>
      <c r="E220"/>
    </row>
    <row r="221" spans="1:5" ht="12.75">
      <c r="A221" s="18" t="s">
        <v>76</v>
      </c>
      <c r="B221" s="26" t="s">
        <v>77</v>
      </c>
      <c r="C221" s="19">
        <v>167705.21</v>
      </c>
      <c r="D221" s="19"/>
      <c r="E221"/>
    </row>
    <row r="222" spans="1:5" ht="12.75">
      <c r="A222" s="18" t="s">
        <v>78</v>
      </c>
      <c r="B222" s="26" t="s">
        <v>79</v>
      </c>
      <c r="C222" s="19">
        <v>5671821.670000001</v>
      </c>
      <c r="D222" s="19">
        <v>20771.52</v>
      </c>
      <c r="E222"/>
    </row>
    <row r="223" spans="1:5" ht="12.75">
      <c r="A223" s="18" t="s">
        <v>80</v>
      </c>
      <c r="B223" s="26" t="s">
        <v>81</v>
      </c>
      <c r="C223" s="19">
        <v>154500.67</v>
      </c>
      <c r="D223" s="19"/>
      <c r="E223"/>
    </row>
    <row r="224" spans="1:5" ht="12.75">
      <c r="A224" s="18" t="s">
        <v>82</v>
      </c>
      <c r="B224" s="26" t="s">
        <v>83</v>
      </c>
      <c r="C224" s="19">
        <v>6362890.390000001</v>
      </c>
      <c r="D224" s="19">
        <v>1523648.26</v>
      </c>
      <c r="E224"/>
    </row>
    <row r="225" spans="1:5" ht="12.75">
      <c r="A225" s="18" t="s">
        <v>84</v>
      </c>
      <c r="B225" s="26" t="s">
        <v>85</v>
      </c>
      <c r="C225" s="19">
        <v>2069.16</v>
      </c>
      <c r="D225" s="19">
        <v>606.727792</v>
      </c>
      <c r="E225"/>
    </row>
    <row r="226" spans="1:5" ht="12.75">
      <c r="A226" s="18" t="s">
        <v>86</v>
      </c>
      <c r="B226" s="26" t="s">
        <v>87</v>
      </c>
      <c r="C226" s="19">
        <v>14630.73</v>
      </c>
      <c r="D226" s="19"/>
      <c r="E226"/>
    </row>
    <row r="227" spans="1:5" ht="12.75">
      <c r="A227" s="18" t="s">
        <v>23</v>
      </c>
      <c r="B227" s="26" t="s">
        <v>24</v>
      </c>
      <c r="C227" s="19">
        <v>4956621.56</v>
      </c>
      <c r="D227" s="19">
        <v>2064985.89</v>
      </c>
      <c r="E227"/>
    </row>
    <row r="228" spans="1:5" ht="12.75">
      <c r="A228" s="18" t="s">
        <v>25</v>
      </c>
      <c r="B228" s="26" t="s">
        <v>26</v>
      </c>
      <c r="C228" s="19">
        <v>308153.5</v>
      </c>
      <c r="D228" s="19">
        <v>4042.0938</v>
      </c>
      <c r="E228"/>
    </row>
    <row r="229" spans="1:4" ht="12.75">
      <c r="A229" s="21"/>
      <c r="B229" s="26" t="s">
        <v>27</v>
      </c>
      <c r="C229" s="19">
        <v>303615.65</v>
      </c>
      <c r="D229" s="19"/>
    </row>
    <row r="230" spans="1:5" ht="12.75">
      <c r="A230" s="18" t="s">
        <v>28</v>
      </c>
      <c r="B230" s="26" t="s">
        <v>29</v>
      </c>
      <c r="C230" s="19">
        <v>23616391.28</v>
      </c>
      <c r="D230" s="19">
        <v>291974.49</v>
      </c>
      <c r="E230"/>
    </row>
    <row r="231" spans="1:5" ht="12.75">
      <c r="A231" s="18" t="s">
        <v>110</v>
      </c>
      <c r="B231" s="26" t="s">
        <v>111</v>
      </c>
      <c r="C231" s="19">
        <v>2240</v>
      </c>
      <c r="D231" s="19"/>
      <c r="E231"/>
    </row>
    <row r="232" spans="1:5" ht="12.75">
      <c r="A232" s="18" t="s">
        <v>30</v>
      </c>
      <c r="B232" s="26" t="s">
        <v>31</v>
      </c>
      <c r="C232" s="19">
        <v>54292907.89</v>
      </c>
      <c r="D232" s="19">
        <v>1934064.78</v>
      </c>
      <c r="E232"/>
    </row>
    <row r="233" spans="1:5" ht="12.75">
      <c r="A233" s="18" t="s">
        <v>58</v>
      </c>
      <c r="B233" s="26" t="s">
        <v>59</v>
      </c>
      <c r="C233" s="19">
        <v>13383195.82</v>
      </c>
      <c r="D233" s="19">
        <v>1548369.25</v>
      </c>
      <c r="E233"/>
    </row>
    <row r="234" spans="1:5" ht="12.75">
      <c r="A234" s="18" t="s">
        <v>32</v>
      </c>
      <c r="B234" s="26" t="s">
        <v>33</v>
      </c>
      <c r="C234" s="19">
        <v>8181050.87</v>
      </c>
      <c r="D234" s="19">
        <v>164000</v>
      </c>
      <c r="E234"/>
    </row>
    <row r="235" spans="1:5" ht="12.75">
      <c r="A235" s="18" t="s">
        <v>34</v>
      </c>
      <c r="B235" s="26" t="s">
        <v>35</v>
      </c>
      <c r="C235" s="19">
        <v>402522.88</v>
      </c>
      <c r="D235" s="19">
        <v>18534.53</v>
      </c>
      <c r="E235"/>
    </row>
    <row r="236" spans="1:5" ht="12.75">
      <c r="A236" s="18" t="s">
        <v>112</v>
      </c>
      <c r="B236" s="26" t="s">
        <v>113</v>
      </c>
      <c r="C236" s="19">
        <v>13443.48</v>
      </c>
      <c r="D236" s="19"/>
      <c r="E236"/>
    </row>
    <row r="237" spans="1:5" ht="12.75">
      <c r="A237" s="18" t="s">
        <v>60</v>
      </c>
      <c r="B237" s="26" t="s">
        <v>61</v>
      </c>
      <c r="C237" s="19">
        <v>7987098.002999999</v>
      </c>
      <c r="D237" s="19">
        <v>14391.48</v>
      </c>
      <c r="E237"/>
    </row>
    <row r="238" spans="1:5" ht="12.75">
      <c r="A238" s="18" t="s">
        <v>62</v>
      </c>
      <c r="B238" s="26" t="s">
        <v>63</v>
      </c>
      <c r="C238" s="19">
        <v>588304.45</v>
      </c>
      <c r="D238" s="19"/>
      <c r="E238"/>
    </row>
    <row r="239" spans="1:5" ht="12.75">
      <c r="A239" s="18" t="s">
        <v>64</v>
      </c>
      <c r="B239" s="26" t="s">
        <v>65</v>
      </c>
      <c r="C239" s="19">
        <v>92435.01</v>
      </c>
      <c r="D239" s="19"/>
      <c r="E239"/>
    </row>
    <row r="240" spans="1:5" ht="12.75">
      <c r="A240" s="18" t="s">
        <v>88</v>
      </c>
      <c r="B240" s="26" t="s">
        <v>89</v>
      </c>
      <c r="C240" s="19">
        <v>15675.57</v>
      </c>
      <c r="D240" s="19"/>
      <c r="E240"/>
    </row>
    <row r="241" spans="1:5" ht="12.75">
      <c r="A241" s="18" t="s">
        <v>66</v>
      </c>
      <c r="B241" s="26" t="s">
        <v>67</v>
      </c>
      <c r="C241" s="19">
        <v>82218167.24</v>
      </c>
      <c r="D241" s="19">
        <v>3170414.17</v>
      </c>
      <c r="E241"/>
    </row>
    <row r="242" spans="1:5" ht="12.75">
      <c r="A242" s="18" t="s">
        <v>68</v>
      </c>
      <c r="B242" s="26" t="s">
        <v>69</v>
      </c>
      <c r="C242" s="19">
        <v>20307786.69</v>
      </c>
      <c r="D242" s="19">
        <v>664288.32</v>
      </c>
      <c r="E242"/>
    </row>
    <row r="243" spans="1:5" ht="12.75">
      <c r="A243" s="18" t="s">
        <v>91</v>
      </c>
      <c r="B243" s="26" t="s">
        <v>92</v>
      </c>
      <c r="C243" s="19">
        <v>130951.12</v>
      </c>
      <c r="D243" s="19"/>
      <c r="E243"/>
    </row>
    <row r="244" spans="1:4" ht="12.75">
      <c r="A244" s="21"/>
      <c r="B244" s="26" t="s">
        <v>93</v>
      </c>
      <c r="C244" s="19">
        <v>631.4</v>
      </c>
      <c r="D244" s="19"/>
    </row>
    <row r="245" spans="1:5" ht="12.75">
      <c r="A245" s="18" t="s">
        <v>94</v>
      </c>
      <c r="B245" s="26" t="s">
        <v>95</v>
      </c>
      <c r="C245" s="19">
        <v>47158.37</v>
      </c>
      <c r="D245" s="19"/>
      <c r="E245"/>
    </row>
    <row r="246" spans="1:5" ht="12.75">
      <c r="A246" s="18" t="s">
        <v>96</v>
      </c>
      <c r="B246" s="26" t="s">
        <v>97</v>
      </c>
      <c r="C246" s="19">
        <v>76376.18</v>
      </c>
      <c r="D246" s="19"/>
      <c r="E246"/>
    </row>
    <row r="247" spans="1:5" ht="12.75">
      <c r="A247" s="18" t="s">
        <v>36</v>
      </c>
      <c r="B247" s="26" t="s">
        <v>37</v>
      </c>
      <c r="C247" s="19">
        <v>35004.21</v>
      </c>
      <c r="D247" s="19"/>
      <c r="E247"/>
    </row>
    <row r="248" spans="1:5" ht="12.75">
      <c r="A248" s="18" t="s">
        <v>38</v>
      </c>
      <c r="B248" s="26" t="s">
        <v>19</v>
      </c>
      <c r="C248" s="19">
        <v>1626589.01</v>
      </c>
      <c r="D248" s="19">
        <v>69190.53</v>
      </c>
      <c r="E248"/>
    </row>
    <row r="249" spans="1:4" ht="13.5" thickBot="1">
      <c r="A249" s="22"/>
      <c r="B249" s="27" t="s">
        <v>39</v>
      </c>
      <c r="C249" s="23">
        <v>5099443.59</v>
      </c>
      <c r="D249" s="23"/>
    </row>
    <row r="250" spans="1:5" ht="13.5" thickBot="1">
      <c r="A250" s="28"/>
      <c r="B250" s="28" t="s">
        <v>47</v>
      </c>
      <c r="C250" s="29">
        <v>1285426382.849</v>
      </c>
      <c r="D250" s="39">
        <v>24648625.276712008</v>
      </c>
      <c r="E250" s="6"/>
    </row>
    <row r="251" spans="1:4" ht="12.75">
      <c r="A251" s="143" t="s">
        <v>187</v>
      </c>
      <c r="B251" s="144"/>
      <c r="C251" s="144"/>
      <c r="D251" s="144"/>
    </row>
    <row r="252" ht="13.5" thickBot="1"/>
    <row r="253" spans="1:4" ht="26.25" thickBot="1">
      <c r="A253" s="12" t="s">
        <v>144</v>
      </c>
      <c r="B253" s="13" t="s">
        <v>167</v>
      </c>
      <c r="C253" s="35" t="s">
        <v>142</v>
      </c>
      <c r="D253" s="38" t="s">
        <v>170</v>
      </c>
    </row>
    <row r="254" spans="1:5" ht="12.75">
      <c r="A254" s="15">
        <v>2602</v>
      </c>
      <c r="B254" s="25" t="s">
        <v>114</v>
      </c>
      <c r="C254" s="16">
        <v>98.84</v>
      </c>
      <c r="D254" s="16">
        <v>98.84</v>
      </c>
      <c r="E254" s="1"/>
    </row>
    <row r="255" spans="1:5" ht="12.75">
      <c r="A255" s="18">
        <v>9108</v>
      </c>
      <c r="B255" s="26" t="s">
        <v>19</v>
      </c>
      <c r="C255" s="19">
        <v>139988.86</v>
      </c>
      <c r="D255" s="19">
        <v>139988.85694999865</v>
      </c>
      <c r="E255" s="1"/>
    </row>
    <row r="256" spans="1:5" ht="12.75">
      <c r="A256" s="21"/>
      <c r="B256" s="26" t="s">
        <v>39</v>
      </c>
      <c r="C256" s="19">
        <v>8641514.31</v>
      </c>
      <c r="D256" s="19">
        <v>1276154.36</v>
      </c>
      <c r="E256"/>
    </row>
    <row r="257" spans="1:4" ht="12.75">
      <c r="A257" s="18" t="s">
        <v>70</v>
      </c>
      <c r="B257" s="26" t="s">
        <v>71</v>
      </c>
      <c r="C257" s="19">
        <v>1668230.67</v>
      </c>
      <c r="D257" s="19"/>
    </row>
    <row r="258" spans="1:5" ht="12.75">
      <c r="A258" s="18" t="s">
        <v>10</v>
      </c>
      <c r="B258" s="26" t="s">
        <v>11</v>
      </c>
      <c r="C258" s="19">
        <v>4643001.88</v>
      </c>
      <c r="D258" s="19">
        <v>160036.95</v>
      </c>
      <c r="E258"/>
    </row>
    <row r="259" spans="1:5" ht="12.75">
      <c r="A259" s="18" t="s">
        <v>12</v>
      </c>
      <c r="B259" s="26" t="s">
        <v>13</v>
      </c>
      <c r="C259" s="19">
        <v>4369274.02</v>
      </c>
      <c r="D259" s="19">
        <v>4015741.76</v>
      </c>
      <c r="E259"/>
    </row>
    <row r="260" spans="1:5" ht="12.75">
      <c r="A260" s="18" t="s">
        <v>98</v>
      </c>
      <c r="B260" s="26" t="s">
        <v>99</v>
      </c>
      <c r="C260" s="19">
        <v>415844.03</v>
      </c>
      <c r="D260" s="19">
        <v>0</v>
      </c>
      <c r="E260"/>
    </row>
    <row r="261" spans="1:5" ht="12.75">
      <c r="A261" s="18" t="s">
        <v>100</v>
      </c>
      <c r="B261" s="26" t="s">
        <v>101</v>
      </c>
      <c r="C261" s="19">
        <v>6238122.040000001</v>
      </c>
      <c r="D261" s="19">
        <v>3079427.38</v>
      </c>
      <c r="E261"/>
    </row>
    <row r="262" spans="1:5" ht="12.75">
      <c r="A262" s="18" t="s">
        <v>102</v>
      </c>
      <c r="B262" s="26" t="s">
        <v>168</v>
      </c>
      <c r="C262" s="19">
        <v>7164445.28</v>
      </c>
      <c r="D262" s="19">
        <v>-3770752.12</v>
      </c>
      <c r="E262"/>
    </row>
    <row r="263" spans="1:5" ht="12.75">
      <c r="A263" s="18" t="s">
        <v>14</v>
      </c>
      <c r="B263" s="26" t="s">
        <v>15</v>
      </c>
      <c r="C263" s="19">
        <v>807651991.14</v>
      </c>
      <c r="D263" s="19">
        <v>73937418.75155967</v>
      </c>
      <c r="E263"/>
    </row>
    <row r="264" spans="1:5" ht="12.75">
      <c r="A264" s="18" t="s">
        <v>49</v>
      </c>
      <c r="B264" s="26" t="s">
        <v>50</v>
      </c>
      <c r="C264" s="19">
        <v>2710458.21</v>
      </c>
      <c r="D264" s="19">
        <v>1367718.44868027</v>
      </c>
      <c r="E264"/>
    </row>
    <row r="265" spans="1:5" ht="12.75">
      <c r="A265" s="18" t="s">
        <v>104</v>
      </c>
      <c r="B265" s="26" t="s">
        <v>135</v>
      </c>
      <c r="C265" s="19">
        <v>72000</v>
      </c>
      <c r="D265" s="19">
        <v>-51363.99</v>
      </c>
      <c r="E265"/>
    </row>
    <row r="266" spans="1:4" ht="12.75">
      <c r="A266" s="21"/>
      <c r="B266" s="26" t="s">
        <v>105</v>
      </c>
      <c r="C266" s="19">
        <v>196716.01</v>
      </c>
      <c r="D266" s="19"/>
    </row>
    <row r="267" spans="1:5" ht="12.75">
      <c r="A267" s="18" t="s">
        <v>51</v>
      </c>
      <c r="B267" s="26" t="s">
        <v>52</v>
      </c>
      <c r="C267" s="19">
        <v>2589445.24</v>
      </c>
      <c r="D267" s="19">
        <v>1032457.35</v>
      </c>
      <c r="E267"/>
    </row>
    <row r="268" spans="1:5" ht="12.75">
      <c r="A268" s="18" t="s">
        <v>16</v>
      </c>
      <c r="B268" s="26" t="s">
        <v>17</v>
      </c>
      <c r="C268" s="19">
        <v>105037963.86600001</v>
      </c>
      <c r="D268" s="19">
        <v>7515179.440093545</v>
      </c>
      <c r="E268"/>
    </row>
    <row r="269" spans="1:5" ht="12.75">
      <c r="A269" s="18" t="s">
        <v>18</v>
      </c>
      <c r="B269" s="26" t="s">
        <v>19</v>
      </c>
      <c r="C269" s="19">
        <v>90911428.21</v>
      </c>
      <c r="D269" s="19">
        <v>32510765.838003606</v>
      </c>
      <c r="E269"/>
    </row>
    <row r="270" spans="1:5" ht="12.75">
      <c r="A270" s="18" t="s">
        <v>136</v>
      </c>
      <c r="B270" s="26" t="s">
        <v>137</v>
      </c>
      <c r="C270" s="19">
        <v>536329.66</v>
      </c>
      <c r="D270" s="19">
        <v>510582.47</v>
      </c>
      <c r="E270"/>
    </row>
    <row r="271" spans="1:5" ht="12.75">
      <c r="A271" s="18" t="s">
        <v>53</v>
      </c>
      <c r="B271" s="26" t="s">
        <v>54</v>
      </c>
      <c r="C271" s="19">
        <v>503249.02</v>
      </c>
      <c r="D271" s="19">
        <v>0</v>
      </c>
      <c r="E271"/>
    </row>
    <row r="272" spans="1:5" ht="12.75">
      <c r="A272" s="18" t="s">
        <v>20</v>
      </c>
      <c r="B272" s="26" t="s">
        <v>21</v>
      </c>
      <c r="C272" s="19">
        <v>46677.61</v>
      </c>
      <c r="D272" s="19">
        <v>-17202.43</v>
      </c>
      <c r="E272"/>
    </row>
    <row r="273" spans="1:5" ht="12.75">
      <c r="A273" s="18" t="s">
        <v>139</v>
      </c>
      <c r="B273" s="26" t="s">
        <v>140</v>
      </c>
      <c r="C273" s="19">
        <v>11433.81</v>
      </c>
      <c r="D273" s="19">
        <v>0</v>
      </c>
      <c r="E273"/>
    </row>
    <row r="274" spans="1:5" ht="12.75">
      <c r="A274" s="18" t="s">
        <v>129</v>
      </c>
      <c r="B274" s="26" t="s">
        <v>21</v>
      </c>
      <c r="C274" s="19">
        <v>79812.69</v>
      </c>
      <c r="D274" s="19">
        <v>-119133.43</v>
      </c>
      <c r="E274"/>
    </row>
    <row r="275" spans="1:5" ht="12.75">
      <c r="A275" s="18" t="s">
        <v>131</v>
      </c>
      <c r="B275" s="26" t="s">
        <v>132</v>
      </c>
      <c r="C275" s="19">
        <v>299242.94</v>
      </c>
      <c r="D275" s="19">
        <v>60761.87</v>
      </c>
      <c r="E275"/>
    </row>
    <row r="276" spans="1:5" ht="12.75">
      <c r="A276" s="18" t="s">
        <v>55</v>
      </c>
      <c r="B276" s="26" t="s">
        <v>21</v>
      </c>
      <c r="C276" s="19">
        <v>1581356.1</v>
      </c>
      <c r="D276" s="19">
        <v>8782.82</v>
      </c>
      <c r="E276"/>
    </row>
    <row r="277" spans="1:5" ht="12.75">
      <c r="A277" s="18" t="s">
        <v>133</v>
      </c>
      <c r="B277" s="26" t="s">
        <v>134</v>
      </c>
      <c r="C277" s="19">
        <v>353029.19</v>
      </c>
      <c r="D277" s="19">
        <v>0</v>
      </c>
      <c r="E277"/>
    </row>
    <row r="278" spans="1:5" ht="12.75">
      <c r="A278" s="18" t="s">
        <v>106</v>
      </c>
      <c r="B278" s="26" t="s">
        <v>107</v>
      </c>
      <c r="C278" s="19">
        <v>46.02</v>
      </c>
      <c r="D278" s="19">
        <v>46.02</v>
      </c>
      <c r="E278"/>
    </row>
    <row r="279" spans="1:5" ht="12.75">
      <c r="A279" s="18" t="s">
        <v>56</v>
      </c>
      <c r="B279" s="26" t="s">
        <v>57</v>
      </c>
      <c r="C279" s="19">
        <v>259229.04</v>
      </c>
      <c r="D279" s="19">
        <v>28492.79</v>
      </c>
      <c r="E279"/>
    </row>
    <row r="280" spans="1:5" ht="12.75">
      <c r="A280" s="18" t="s">
        <v>72</v>
      </c>
      <c r="B280" s="26" t="s">
        <v>73</v>
      </c>
      <c r="C280" s="19">
        <v>1930.74</v>
      </c>
      <c r="D280" s="19">
        <v>0</v>
      </c>
      <c r="E280"/>
    </row>
    <row r="281" spans="1:5" ht="12.75">
      <c r="A281" s="18" t="s">
        <v>108</v>
      </c>
      <c r="B281" s="26" t="s">
        <v>109</v>
      </c>
      <c r="C281" s="19">
        <v>1</v>
      </c>
      <c r="D281" s="19">
        <v>1</v>
      </c>
      <c r="E281"/>
    </row>
    <row r="282" spans="1:5" ht="12.75">
      <c r="A282" s="18" t="s">
        <v>74</v>
      </c>
      <c r="B282" s="26" t="s">
        <v>75</v>
      </c>
      <c r="C282" s="19">
        <v>3244140.82</v>
      </c>
      <c r="D282" s="19">
        <v>2204862.68</v>
      </c>
      <c r="E282"/>
    </row>
    <row r="283" spans="1:5" ht="12.75">
      <c r="A283" s="18" t="s">
        <v>76</v>
      </c>
      <c r="B283" s="26" t="s">
        <v>77</v>
      </c>
      <c r="C283" s="19">
        <v>167705.21</v>
      </c>
      <c r="D283" s="19">
        <v>126470.59</v>
      </c>
      <c r="E283"/>
    </row>
    <row r="284" spans="1:5" ht="12.75">
      <c r="A284" s="18" t="s">
        <v>78</v>
      </c>
      <c r="B284" s="26" t="s">
        <v>79</v>
      </c>
      <c r="C284" s="19">
        <v>5671821.670000001</v>
      </c>
      <c r="D284" s="19">
        <v>1290238.41</v>
      </c>
      <c r="E284"/>
    </row>
    <row r="285" spans="1:5" ht="12.75">
      <c r="A285" s="18" t="s">
        <v>80</v>
      </c>
      <c r="B285" s="26" t="s">
        <v>81</v>
      </c>
      <c r="C285" s="19">
        <v>154500.67</v>
      </c>
      <c r="D285" s="19">
        <v>154500.67</v>
      </c>
      <c r="E285"/>
    </row>
    <row r="286" spans="1:5" ht="12.75">
      <c r="A286" s="18" t="s">
        <v>82</v>
      </c>
      <c r="B286" s="26" t="s">
        <v>83</v>
      </c>
      <c r="C286" s="19">
        <v>6362890.390000001</v>
      </c>
      <c r="D286" s="19">
        <v>4726142.78</v>
      </c>
      <c r="E286"/>
    </row>
    <row r="287" spans="1:5" ht="12.75">
      <c r="A287" s="18" t="s">
        <v>84</v>
      </c>
      <c r="B287" s="26" t="s">
        <v>85</v>
      </c>
      <c r="C287" s="19">
        <v>2069.16</v>
      </c>
      <c r="D287" s="19">
        <v>653.0077919999999</v>
      </c>
      <c r="E287"/>
    </row>
    <row r="288" spans="1:5" ht="12.75">
      <c r="A288" s="18" t="s">
        <v>86</v>
      </c>
      <c r="B288" s="26" t="s">
        <v>87</v>
      </c>
      <c r="C288" s="19">
        <v>14630.73</v>
      </c>
      <c r="D288" s="19">
        <v>0</v>
      </c>
      <c r="E288"/>
    </row>
    <row r="289" spans="1:5" ht="12.75">
      <c r="A289" s="18" t="s">
        <v>23</v>
      </c>
      <c r="B289" s="26" t="s">
        <v>24</v>
      </c>
      <c r="C289" s="19">
        <v>4956621.56</v>
      </c>
      <c r="D289" s="19">
        <v>3581085.2</v>
      </c>
      <c r="E289"/>
    </row>
    <row r="290" spans="1:5" ht="12.75">
      <c r="A290" s="18" t="s">
        <v>25</v>
      </c>
      <c r="B290" s="26" t="s">
        <v>26</v>
      </c>
      <c r="C290" s="19">
        <v>308153.5</v>
      </c>
      <c r="D290" s="19">
        <v>-8532944.1062</v>
      </c>
      <c r="E290"/>
    </row>
    <row r="291" spans="1:4" ht="12.75">
      <c r="A291" s="21"/>
      <c r="B291" s="26" t="s">
        <v>27</v>
      </c>
      <c r="C291" s="19">
        <v>303615.65</v>
      </c>
      <c r="D291" s="19"/>
    </row>
    <row r="292" spans="1:5" ht="12.75">
      <c r="A292" s="18" t="s">
        <v>28</v>
      </c>
      <c r="B292" s="26" t="s">
        <v>29</v>
      </c>
      <c r="C292" s="19">
        <v>23616391.28</v>
      </c>
      <c r="D292" s="19">
        <v>1470147.4</v>
      </c>
      <c r="E292"/>
    </row>
    <row r="293" spans="1:5" ht="12.75">
      <c r="A293" s="18" t="s">
        <v>110</v>
      </c>
      <c r="B293" s="26" t="s">
        <v>111</v>
      </c>
      <c r="C293" s="19">
        <v>2240</v>
      </c>
      <c r="D293" s="19">
        <v>0</v>
      </c>
      <c r="E293"/>
    </row>
    <row r="294" spans="1:5" ht="12.75">
      <c r="A294" s="18" t="s">
        <v>30</v>
      </c>
      <c r="B294" s="26" t="s">
        <v>31</v>
      </c>
      <c r="C294" s="19">
        <v>54292907.89</v>
      </c>
      <c r="D294" s="19">
        <v>5656425.989999974</v>
      </c>
      <c r="E294"/>
    </row>
    <row r="295" spans="1:5" ht="12.75">
      <c r="A295" s="18" t="s">
        <v>58</v>
      </c>
      <c r="B295" s="26" t="s">
        <v>59</v>
      </c>
      <c r="C295" s="19">
        <v>13383195.82</v>
      </c>
      <c r="D295" s="19">
        <v>1548369.25</v>
      </c>
      <c r="E295"/>
    </row>
    <row r="296" spans="1:5" ht="12.75">
      <c r="A296" s="18" t="s">
        <v>32</v>
      </c>
      <c r="B296" s="26" t="s">
        <v>33</v>
      </c>
      <c r="C296" s="19">
        <v>8181050.87</v>
      </c>
      <c r="D296" s="19">
        <v>1082445.46</v>
      </c>
      <c r="E296"/>
    </row>
    <row r="297" spans="1:5" ht="12.75">
      <c r="A297" s="18" t="s">
        <v>34</v>
      </c>
      <c r="B297" s="26" t="s">
        <v>35</v>
      </c>
      <c r="C297" s="19">
        <v>402522.88</v>
      </c>
      <c r="D297" s="19">
        <v>402028.9</v>
      </c>
      <c r="E297"/>
    </row>
    <row r="298" spans="1:5" ht="12.75">
      <c r="A298" s="18" t="s">
        <v>112</v>
      </c>
      <c r="B298" s="26" t="s">
        <v>113</v>
      </c>
      <c r="C298" s="19">
        <v>13443.48</v>
      </c>
      <c r="D298" s="19">
        <v>13443.48</v>
      </c>
      <c r="E298"/>
    </row>
    <row r="299" spans="1:5" ht="12.75">
      <c r="A299" s="18" t="s">
        <v>60</v>
      </c>
      <c r="B299" s="26" t="s">
        <v>61</v>
      </c>
      <c r="C299" s="19">
        <v>7987098.002999999</v>
      </c>
      <c r="D299" s="19">
        <v>2894944.873</v>
      </c>
      <c r="E299"/>
    </row>
    <row r="300" spans="1:5" ht="12.75">
      <c r="A300" s="18" t="s">
        <v>62</v>
      </c>
      <c r="B300" s="26" t="s">
        <v>63</v>
      </c>
      <c r="C300" s="19">
        <v>588304.45</v>
      </c>
      <c r="D300" s="19">
        <v>178979.94</v>
      </c>
      <c r="E300"/>
    </row>
    <row r="301" spans="1:5" ht="12.75">
      <c r="A301" s="18" t="s">
        <v>64</v>
      </c>
      <c r="B301" s="26" t="s">
        <v>65</v>
      </c>
      <c r="C301" s="19">
        <v>92435.01</v>
      </c>
      <c r="D301" s="19">
        <v>38094.13</v>
      </c>
      <c r="E301"/>
    </row>
    <row r="302" spans="1:5" ht="12.75">
      <c r="A302" s="18" t="s">
        <v>88</v>
      </c>
      <c r="B302" s="26" t="s">
        <v>89</v>
      </c>
      <c r="C302" s="19">
        <v>15675.57</v>
      </c>
      <c r="D302" s="19">
        <v>15675.57</v>
      </c>
      <c r="E302"/>
    </row>
    <row r="303" spans="1:5" ht="12.75">
      <c r="A303" s="18" t="s">
        <v>66</v>
      </c>
      <c r="B303" s="26" t="s">
        <v>67</v>
      </c>
      <c r="C303" s="19">
        <v>82218167.24</v>
      </c>
      <c r="D303" s="19">
        <v>70837731.28</v>
      </c>
      <c r="E303"/>
    </row>
    <row r="304" spans="1:5" ht="12.75">
      <c r="A304" s="18" t="s">
        <v>68</v>
      </c>
      <c r="B304" s="26" t="s">
        <v>69</v>
      </c>
      <c r="C304" s="19">
        <v>20307786.69</v>
      </c>
      <c r="D304" s="19">
        <v>9782083.850000003</v>
      </c>
      <c r="E304"/>
    </row>
    <row r="305" spans="1:5" ht="12.75">
      <c r="A305" s="18" t="s">
        <v>91</v>
      </c>
      <c r="B305" s="26" t="s">
        <v>92</v>
      </c>
      <c r="C305" s="19">
        <v>130951.12</v>
      </c>
      <c r="D305" s="19">
        <v>101279.55</v>
      </c>
      <c r="E305"/>
    </row>
    <row r="306" spans="1:4" ht="12.75">
      <c r="A306" s="21"/>
      <c r="B306" s="26" t="s">
        <v>93</v>
      </c>
      <c r="C306" s="19">
        <v>631.4</v>
      </c>
      <c r="D306" s="19"/>
    </row>
    <row r="307" spans="1:5" ht="12.75">
      <c r="A307" s="18" t="s">
        <v>94</v>
      </c>
      <c r="B307" s="26" t="s">
        <v>95</v>
      </c>
      <c r="C307" s="19">
        <v>47158.37</v>
      </c>
      <c r="D307" s="19">
        <v>-9216.27</v>
      </c>
      <c r="E307"/>
    </row>
    <row r="308" spans="1:5" ht="12.75">
      <c r="A308" s="18" t="s">
        <v>96</v>
      </c>
      <c r="B308" s="26" t="s">
        <v>97</v>
      </c>
      <c r="C308" s="19">
        <v>76376.18</v>
      </c>
      <c r="D308" s="19">
        <v>76376.18</v>
      </c>
      <c r="E308"/>
    </row>
    <row r="309" spans="1:5" ht="12.75">
      <c r="A309" s="18" t="s">
        <v>36</v>
      </c>
      <c r="B309" s="26" t="s">
        <v>37</v>
      </c>
      <c r="C309" s="19">
        <v>35004.21</v>
      </c>
      <c r="D309" s="19">
        <v>35004.21</v>
      </c>
      <c r="E309"/>
    </row>
    <row r="310" spans="1:5" ht="12.75">
      <c r="A310" s="18" t="s">
        <v>38</v>
      </c>
      <c r="B310" s="26" t="s">
        <v>19</v>
      </c>
      <c r="C310" s="19">
        <v>1626589.01</v>
      </c>
      <c r="D310" s="19">
        <v>299712.52</v>
      </c>
      <c r="E310"/>
    </row>
    <row r="311" spans="1:4" ht="13.5" thickBot="1">
      <c r="A311" s="22"/>
      <c r="B311" s="27" t="s">
        <v>39</v>
      </c>
      <c r="C311" s="23">
        <v>5099443.59</v>
      </c>
      <c r="D311" s="23"/>
    </row>
    <row r="312" spans="1:5" ht="13.5" thickBot="1">
      <c r="A312" s="28"/>
      <c r="B312" s="28" t="s">
        <v>47</v>
      </c>
      <c r="C312" s="29">
        <v>1285426382.849</v>
      </c>
      <c r="D312" s="39">
        <v>219659738.51987907</v>
      </c>
      <c r="E312" s="6"/>
    </row>
    <row r="313" spans="1:4" ht="12.75">
      <c r="A313" s="143" t="s">
        <v>188</v>
      </c>
      <c r="B313" s="144"/>
      <c r="C313" s="144"/>
      <c r="D313" s="144"/>
    </row>
    <row r="314" ht="13.5" thickBot="1"/>
    <row r="315" spans="1:5" ht="26.25" thickBot="1">
      <c r="A315" s="12" t="s">
        <v>144</v>
      </c>
      <c r="B315" s="13" t="s">
        <v>167</v>
      </c>
      <c r="C315" s="35" t="s">
        <v>142</v>
      </c>
      <c r="D315" s="38" t="s">
        <v>170</v>
      </c>
      <c r="E315" s="38" t="s">
        <v>171</v>
      </c>
    </row>
    <row r="316" spans="1:5" ht="12.75">
      <c r="A316" s="15">
        <v>2602</v>
      </c>
      <c r="B316" s="25" t="s">
        <v>114</v>
      </c>
      <c r="C316" s="16">
        <v>98.84</v>
      </c>
      <c r="D316" s="16">
        <v>98.84</v>
      </c>
      <c r="E316" s="17">
        <v>98.84</v>
      </c>
    </row>
    <row r="317" spans="1:5" ht="12.75">
      <c r="A317" s="18">
        <v>9108</v>
      </c>
      <c r="B317" s="26" t="s">
        <v>19</v>
      </c>
      <c r="C317" s="19">
        <v>139988.86</v>
      </c>
      <c r="D317" s="19">
        <v>139988.85694999865</v>
      </c>
      <c r="E317" s="20">
        <v>139988.85694999807</v>
      </c>
    </row>
    <row r="318" spans="1:5" ht="12.75">
      <c r="A318" s="21"/>
      <c r="B318" s="26" t="s">
        <v>39</v>
      </c>
      <c r="C318" s="19">
        <v>8641514.31</v>
      </c>
      <c r="D318" s="19">
        <v>1276154.36</v>
      </c>
      <c r="E318" s="19">
        <v>0</v>
      </c>
    </row>
    <row r="319" spans="1:5" ht="12.75">
      <c r="A319" s="18" t="s">
        <v>70</v>
      </c>
      <c r="B319" s="26" t="s">
        <v>71</v>
      </c>
      <c r="C319" s="19">
        <v>1668230.67</v>
      </c>
      <c r="D319" s="19"/>
      <c r="E319" s="20">
        <v>1137348.22</v>
      </c>
    </row>
    <row r="320" spans="1:5" ht="12.75">
      <c r="A320" s="18" t="s">
        <v>10</v>
      </c>
      <c r="B320" s="26" t="s">
        <v>11</v>
      </c>
      <c r="C320" s="19">
        <v>4643001.88</v>
      </c>
      <c r="D320" s="19">
        <v>160036.95</v>
      </c>
      <c r="E320" s="20">
        <v>37769.14999999944</v>
      </c>
    </row>
    <row r="321" spans="1:5" ht="12.75">
      <c r="A321" s="18" t="s">
        <v>12</v>
      </c>
      <c r="B321" s="26" t="s">
        <v>13</v>
      </c>
      <c r="C321" s="19">
        <v>4369274.02</v>
      </c>
      <c r="D321" s="19">
        <v>4015741.76</v>
      </c>
      <c r="E321" s="20">
        <v>4015741.76</v>
      </c>
    </row>
    <row r="322" spans="1:5" ht="12.75">
      <c r="A322" s="18" t="s">
        <v>98</v>
      </c>
      <c r="B322" s="26" t="s">
        <v>99</v>
      </c>
      <c r="C322" s="19">
        <v>415844.03</v>
      </c>
      <c r="D322" s="19">
        <v>0</v>
      </c>
      <c r="E322" s="20">
        <v>0</v>
      </c>
    </row>
    <row r="323" spans="1:5" ht="12.75">
      <c r="A323" s="18" t="s">
        <v>100</v>
      </c>
      <c r="B323" s="26" t="s">
        <v>101</v>
      </c>
      <c r="C323" s="19">
        <v>6238122.040000001</v>
      </c>
      <c r="D323" s="19">
        <v>3079427.38</v>
      </c>
      <c r="E323" s="20">
        <v>0</v>
      </c>
    </row>
    <row r="324" spans="1:5" ht="12.75">
      <c r="A324" s="18" t="s">
        <v>102</v>
      </c>
      <c r="B324" s="26" t="s">
        <v>168</v>
      </c>
      <c r="C324" s="19">
        <v>7164445.28</v>
      </c>
      <c r="D324" s="19">
        <v>-3770752.12</v>
      </c>
      <c r="E324" s="20">
        <v>-3770752.12</v>
      </c>
    </row>
    <row r="325" spans="1:5" ht="12.75">
      <c r="A325" s="18" t="s">
        <v>14</v>
      </c>
      <c r="B325" s="26" t="s">
        <v>15</v>
      </c>
      <c r="C325" s="19">
        <v>807651991.14</v>
      </c>
      <c r="D325" s="19">
        <v>73937418.75155967</v>
      </c>
      <c r="E325" s="20">
        <v>32011082.79099953</v>
      </c>
    </row>
    <row r="326" spans="1:5" ht="12.75">
      <c r="A326" s="18" t="s">
        <v>49</v>
      </c>
      <c r="B326" s="26" t="s">
        <v>50</v>
      </c>
      <c r="C326" s="19">
        <v>2710458.21</v>
      </c>
      <c r="D326" s="19">
        <v>1367718.44868027</v>
      </c>
      <c r="E326" s="20">
        <v>840129.98868027</v>
      </c>
    </row>
    <row r="327" spans="1:5" ht="12.75">
      <c r="A327" s="18" t="s">
        <v>104</v>
      </c>
      <c r="B327" s="26" t="s">
        <v>135</v>
      </c>
      <c r="C327" s="19">
        <v>72000</v>
      </c>
      <c r="D327" s="19">
        <v>-51363.99</v>
      </c>
      <c r="E327" s="20">
        <v>-51363.99</v>
      </c>
    </row>
    <row r="328" spans="1:5" ht="12.75">
      <c r="A328" s="21"/>
      <c r="B328" s="26" t="s">
        <v>105</v>
      </c>
      <c r="C328" s="19">
        <v>196716.01</v>
      </c>
      <c r="D328" s="19"/>
      <c r="E328" s="19">
        <v>0</v>
      </c>
    </row>
    <row r="329" spans="1:5" ht="12.75">
      <c r="A329" s="18" t="s">
        <v>51</v>
      </c>
      <c r="B329" s="26" t="s">
        <v>52</v>
      </c>
      <c r="C329" s="19">
        <v>2589445.24</v>
      </c>
      <c r="D329" s="19">
        <v>1032457.35</v>
      </c>
      <c r="E329" s="20">
        <v>47600.630000000354</v>
      </c>
    </row>
    <row r="330" spans="1:5" ht="12.75">
      <c r="A330" s="18" t="s">
        <v>16</v>
      </c>
      <c r="B330" s="26" t="s">
        <v>17</v>
      </c>
      <c r="C330" s="19">
        <v>105037963.86600001</v>
      </c>
      <c r="D330" s="19">
        <v>7515179.440093545</v>
      </c>
      <c r="E330" s="20">
        <v>4907509.225533545</v>
      </c>
    </row>
    <row r="331" spans="1:5" ht="12.75">
      <c r="A331" s="18" t="s">
        <v>18</v>
      </c>
      <c r="B331" s="26" t="s">
        <v>19</v>
      </c>
      <c r="C331" s="19">
        <v>90911428.21</v>
      </c>
      <c r="D331" s="19">
        <v>32510765.838003606</v>
      </c>
      <c r="E331" s="20">
        <v>4785412.558003604</v>
      </c>
    </row>
    <row r="332" spans="1:5" ht="12.75">
      <c r="A332" s="18" t="s">
        <v>136</v>
      </c>
      <c r="B332" s="26" t="s">
        <v>137</v>
      </c>
      <c r="C332" s="19">
        <v>536329.66</v>
      </c>
      <c r="D332" s="19">
        <v>510582.47</v>
      </c>
      <c r="E332" s="20">
        <v>0</v>
      </c>
    </row>
    <row r="333" spans="1:5" ht="12.75">
      <c r="A333" s="18" t="s">
        <v>53</v>
      </c>
      <c r="B333" s="26" t="s">
        <v>54</v>
      </c>
      <c r="C333" s="19">
        <v>503249.02</v>
      </c>
      <c r="D333" s="19">
        <v>0</v>
      </c>
      <c r="E333" s="20">
        <v>0</v>
      </c>
    </row>
    <row r="334" spans="1:5" ht="12.75">
      <c r="A334" s="18" t="s">
        <v>20</v>
      </c>
      <c r="B334" s="26" t="s">
        <v>21</v>
      </c>
      <c r="C334" s="19">
        <v>46677.61</v>
      </c>
      <c r="D334" s="19">
        <v>-17202.43</v>
      </c>
      <c r="E334" s="20">
        <v>-17202.43</v>
      </c>
    </row>
    <row r="335" spans="1:5" ht="12.75">
      <c r="A335" s="18" t="s">
        <v>139</v>
      </c>
      <c r="B335" s="26" t="s">
        <v>140</v>
      </c>
      <c r="C335" s="19">
        <v>11433.81</v>
      </c>
      <c r="D335" s="19">
        <v>0</v>
      </c>
      <c r="E335" s="20">
        <v>0</v>
      </c>
    </row>
    <row r="336" spans="1:5" ht="12.75">
      <c r="A336" s="18" t="s">
        <v>129</v>
      </c>
      <c r="B336" s="26" t="s">
        <v>21</v>
      </c>
      <c r="C336" s="19">
        <v>79812.69</v>
      </c>
      <c r="D336" s="19">
        <v>-119133.43</v>
      </c>
      <c r="E336" s="20">
        <v>-119133.43</v>
      </c>
    </row>
    <row r="337" spans="1:5" ht="12.75">
      <c r="A337" s="18" t="s">
        <v>131</v>
      </c>
      <c r="B337" s="26" t="s">
        <v>132</v>
      </c>
      <c r="C337" s="19">
        <v>299242.94</v>
      </c>
      <c r="D337" s="19">
        <v>60761.87</v>
      </c>
      <c r="E337" s="20">
        <v>52406.24</v>
      </c>
    </row>
    <row r="338" spans="1:5" ht="12.75">
      <c r="A338" s="18" t="s">
        <v>55</v>
      </c>
      <c r="B338" s="26" t="s">
        <v>21</v>
      </c>
      <c r="C338" s="19">
        <v>1581356.1</v>
      </c>
      <c r="D338" s="19">
        <v>8782.82</v>
      </c>
      <c r="E338" s="20">
        <v>8782.820000000065</v>
      </c>
    </row>
    <row r="339" spans="1:5" ht="12.75">
      <c r="A339" s="18" t="s">
        <v>133</v>
      </c>
      <c r="B339" s="26" t="s">
        <v>134</v>
      </c>
      <c r="C339" s="19">
        <v>353029.19</v>
      </c>
      <c r="D339" s="19">
        <v>0</v>
      </c>
      <c r="E339" s="20">
        <v>0</v>
      </c>
    </row>
    <row r="340" spans="1:5" ht="12.75">
      <c r="A340" s="18" t="s">
        <v>106</v>
      </c>
      <c r="B340" s="26" t="s">
        <v>107</v>
      </c>
      <c r="C340" s="19">
        <v>46.02</v>
      </c>
      <c r="D340" s="19">
        <v>46.02</v>
      </c>
      <c r="E340" s="20">
        <v>46.02</v>
      </c>
    </row>
    <row r="341" spans="1:5" ht="12.75">
      <c r="A341" s="18" t="s">
        <v>56</v>
      </c>
      <c r="B341" s="26" t="s">
        <v>57</v>
      </c>
      <c r="C341" s="19">
        <v>259229.04</v>
      </c>
      <c r="D341" s="19">
        <v>28492.79</v>
      </c>
      <c r="E341" s="20">
        <v>274.79000000000815</v>
      </c>
    </row>
    <row r="342" spans="1:5" ht="12.75">
      <c r="A342" s="18" t="s">
        <v>72</v>
      </c>
      <c r="B342" s="26" t="s">
        <v>73</v>
      </c>
      <c r="C342" s="19">
        <v>1930.74</v>
      </c>
      <c r="D342" s="19">
        <v>0</v>
      </c>
      <c r="E342" s="20">
        <v>0</v>
      </c>
    </row>
    <row r="343" spans="1:5" ht="12.75">
      <c r="A343" s="18" t="s">
        <v>108</v>
      </c>
      <c r="B343" s="26" t="s">
        <v>109</v>
      </c>
      <c r="C343" s="19">
        <v>1</v>
      </c>
      <c r="D343" s="19">
        <v>1</v>
      </c>
      <c r="E343" s="20">
        <v>1</v>
      </c>
    </row>
    <row r="344" spans="1:5" ht="12.75">
      <c r="A344" s="18" t="s">
        <v>74</v>
      </c>
      <c r="B344" s="26" t="s">
        <v>75</v>
      </c>
      <c r="C344" s="19">
        <v>3244140.82</v>
      </c>
      <c r="D344" s="19">
        <v>2204862.68</v>
      </c>
      <c r="E344" s="20">
        <v>48862.6799999997</v>
      </c>
    </row>
    <row r="345" spans="1:5" ht="12.75">
      <c r="A345" s="18" t="s">
        <v>76</v>
      </c>
      <c r="B345" s="26" t="s">
        <v>77</v>
      </c>
      <c r="C345" s="19">
        <v>167705.21</v>
      </c>
      <c r="D345" s="19">
        <v>126470.59</v>
      </c>
      <c r="E345" s="20">
        <v>35000</v>
      </c>
    </row>
    <row r="346" spans="1:5" ht="12.75">
      <c r="A346" s="18" t="s">
        <v>78</v>
      </c>
      <c r="B346" s="26" t="s">
        <v>79</v>
      </c>
      <c r="C346" s="19">
        <v>5671821.670000001</v>
      </c>
      <c r="D346" s="19">
        <v>1290238.41</v>
      </c>
      <c r="E346" s="20">
        <v>939360.6600000011</v>
      </c>
    </row>
    <row r="347" spans="1:5" ht="12.75">
      <c r="A347" s="18" t="s">
        <v>80</v>
      </c>
      <c r="B347" s="26" t="s">
        <v>81</v>
      </c>
      <c r="C347" s="19">
        <v>154500.67</v>
      </c>
      <c r="D347" s="19">
        <v>154500.67</v>
      </c>
      <c r="E347" s="20">
        <v>0</v>
      </c>
    </row>
    <row r="348" spans="1:5" ht="12.75">
      <c r="A348" s="18" t="s">
        <v>82</v>
      </c>
      <c r="B348" s="26" t="s">
        <v>83</v>
      </c>
      <c r="C348" s="19">
        <v>6362890.390000001</v>
      </c>
      <c r="D348" s="19">
        <v>4726142.78</v>
      </c>
      <c r="E348" s="20">
        <v>0</v>
      </c>
    </row>
    <row r="349" spans="1:5" ht="12.75">
      <c r="A349" s="18" t="s">
        <v>84</v>
      </c>
      <c r="B349" s="26" t="s">
        <v>85</v>
      </c>
      <c r="C349" s="19">
        <v>2069.16</v>
      </c>
      <c r="D349" s="19">
        <v>653.0077919999999</v>
      </c>
      <c r="E349" s="20">
        <v>46.279999999999745</v>
      </c>
    </row>
    <row r="350" spans="1:5" ht="12.75">
      <c r="A350" s="18" t="s">
        <v>86</v>
      </c>
      <c r="B350" s="26" t="s">
        <v>87</v>
      </c>
      <c r="C350" s="19">
        <v>14630.73</v>
      </c>
      <c r="D350" s="19">
        <v>0</v>
      </c>
      <c r="E350" s="20">
        <v>0</v>
      </c>
    </row>
    <row r="351" spans="1:5" ht="12.75">
      <c r="A351" s="18" t="s">
        <v>23</v>
      </c>
      <c r="B351" s="26" t="s">
        <v>24</v>
      </c>
      <c r="C351" s="19">
        <v>4956621.56</v>
      </c>
      <c r="D351" s="19">
        <v>3581085.2</v>
      </c>
      <c r="E351" s="20">
        <v>210433.54</v>
      </c>
    </row>
    <row r="352" spans="1:5" ht="12.75">
      <c r="A352" s="18" t="s">
        <v>25</v>
      </c>
      <c r="B352" s="26" t="s">
        <v>26</v>
      </c>
      <c r="C352" s="19">
        <v>308153.5</v>
      </c>
      <c r="D352" s="19">
        <v>-8532944.1062</v>
      </c>
      <c r="E352" s="20">
        <v>-8573286.200000001</v>
      </c>
    </row>
    <row r="353" spans="1:5" ht="12.75">
      <c r="A353" s="21"/>
      <c r="B353" s="26" t="s">
        <v>27</v>
      </c>
      <c r="C353" s="19">
        <v>303615.65</v>
      </c>
      <c r="D353" s="19"/>
      <c r="E353" s="19">
        <v>0</v>
      </c>
    </row>
    <row r="354" spans="1:5" ht="12.75">
      <c r="A354" s="18" t="s">
        <v>28</v>
      </c>
      <c r="B354" s="26" t="s">
        <v>29</v>
      </c>
      <c r="C354" s="19">
        <v>23616391.28</v>
      </c>
      <c r="D354" s="19">
        <v>1470147.4</v>
      </c>
      <c r="E354" s="20">
        <v>558172.91</v>
      </c>
    </row>
    <row r="355" spans="1:5" ht="12.75">
      <c r="A355" s="18" t="s">
        <v>110</v>
      </c>
      <c r="B355" s="26" t="s">
        <v>111</v>
      </c>
      <c r="C355" s="19">
        <v>2240</v>
      </c>
      <c r="D355" s="19">
        <v>0</v>
      </c>
      <c r="E355" s="20">
        <v>0</v>
      </c>
    </row>
    <row r="356" spans="1:5" ht="12.75">
      <c r="A356" s="18" t="s">
        <v>30</v>
      </c>
      <c r="B356" s="26" t="s">
        <v>31</v>
      </c>
      <c r="C356" s="19">
        <v>54292907.89</v>
      </c>
      <c r="D356" s="19">
        <v>5656425.989999974</v>
      </c>
      <c r="E356" s="20">
        <v>1155415.4499999806</v>
      </c>
    </row>
    <row r="357" spans="1:5" ht="12.75">
      <c r="A357" s="18" t="s">
        <v>58</v>
      </c>
      <c r="B357" s="26" t="s">
        <v>59</v>
      </c>
      <c r="C357" s="19">
        <v>13383195.82</v>
      </c>
      <c r="D357" s="19">
        <v>1548369.25</v>
      </c>
      <c r="E357" s="20">
        <v>0</v>
      </c>
    </row>
    <row r="358" spans="1:5" ht="12.75">
      <c r="A358" s="18" t="s">
        <v>32</v>
      </c>
      <c r="B358" s="26" t="s">
        <v>33</v>
      </c>
      <c r="C358" s="19">
        <v>8181050.87</v>
      </c>
      <c r="D358" s="19">
        <v>1082445.46</v>
      </c>
      <c r="E358" s="20">
        <v>918445.46</v>
      </c>
    </row>
    <row r="359" spans="1:5" ht="12.75">
      <c r="A359" s="18" t="s">
        <v>34</v>
      </c>
      <c r="B359" s="26" t="s">
        <v>35</v>
      </c>
      <c r="C359" s="19">
        <v>402522.88</v>
      </c>
      <c r="D359" s="19">
        <v>402028.9</v>
      </c>
      <c r="E359" s="20">
        <v>383494.37</v>
      </c>
    </row>
    <row r="360" spans="1:5" ht="12.75">
      <c r="A360" s="18" t="s">
        <v>112</v>
      </c>
      <c r="B360" s="26" t="s">
        <v>113</v>
      </c>
      <c r="C360" s="19">
        <v>13443.48</v>
      </c>
      <c r="D360" s="19">
        <v>13443.48</v>
      </c>
      <c r="E360" s="20">
        <v>13443.48</v>
      </c>
    </row>
    <row r="361" spans="1:5" ht="12.75">
      <c r="A361" s="18" t="s">
        <v>60</v>
      </c>
      <c r="B361" s="26" t="s">
        <v>61</v>
      </c>
      <c r="C361" s="19">
        <v>7987098.002999999</v>
      </c>
      <c r="D361" s="19">
        <v>2894944.873</v>
      </c>
      <c r="E361" s="20">
        <v>2786896.242999999</v>
      </c>
    </row>
    <row r="362" spans="1:5" ht="12.75">
      <c r="A362" s="18" t="s">
        <v>62</v>
      </c>
      <c r="B362" s="26" t="s">
        <v>63</v>
      </c>
      <c r="C362" s="19">
        <v>588304.45</v>
      </c>
      <c r="D362" s="19">
        <v>178979.94</v>
      </c>
      <c r="E362" s="20">
        <v>178979.94</v>
      </c>
    </row>
    <row r="363" spans="1:5" ht="12.75">
      <c r="A363" s="18" t="s">
        <v>64</v>
      </c>
      <c r="B363" s="26" t="s">
        <v>65</v>
      </c>
      <c r="C363" s="19">
        <v>92435.01</v>
      </c>
      <c r="D363" s="19">
        <v>38094.13</v>
      </c>
      <c r="E363" s="20">
        <v>38094.13</v>
      </c>
    </row>
    <row r="364" spans="1:5" ht="12.75">
      <c r="A364" s="18" t="s">
        <v>88</v>
      </c>
      <c r="B364" s="26" t="s">
        <v>89</v>
      </c>
      <c r="C364" s="19">
        <v>15675.57</v>
      </c>
      <c r="D364" s="19">
        <v>15675.57</v>
      </c>
      <c r="E364" s="20">
        <v>15398.12</v>
      </c>
    </row>
    <row r="365" spans="1:5" ht="12.75">
      <c r="A365" s="18" t="s">
        <v>66</v>
      </c>
      <c r="B365" s="26" t="s">
        <v>67</v>
      </c>
      <c r="C365" s="19">
        <v>82218167.24</v>
      </c>
      <c r="D365" s="19">
        <v>70837731.28</v>
      </c>
      <c r="E365" s="20">
        <v>38227142.04</v>
      </c>
    </row>
    <row r="366" spans="1:5" ht="12.75">
      <c r="A366" s="18" t="s">
        <v>68</v>
      </c>
      <c r="B366" s="26" t="s">
        <v>69</v>
      </c>
      <c r="C366" s="19">
        <v>20307786.69</v>
      </c>
      <c r="D366" s="19">
        <v>9782083.850000003</v>
      </c>
      <c r="E366" s="20">
        <v>3883152.27</v>
      </c>
    </row>
    <row r="367" spans="1:5" ht="12.75">
      <c r="A367" s="18" t="s">
        <v>91</v>
      </c>
      <c r="B367" s="26" t="s">
        <v>92</v>
      </c>
      <c r="C367" s="19">
        <v>130951.12</v>
      </c>
      <c r="D367" s="19">
        <v>101279.55</v>
      </c>
      <c r="E367" s="20">
        <v>-246186.74</v>
      </c>
    </row>
    <row r="368" spans="1:5" ht="12.75">
      <c r="A368" s="21"/>
      <c r="B368" s="26" t="s">
        <v>93</v>
      </c>
      <c r="C368" s="19">
        <v>631.4</v>
      </c>
      <c r="D368" s="19"/>
      <c r="E368" s="19">
        <v>0</v>
      </c>
    </row>
    <row r="369" spans="1:5" ht="12.75">
      <c r="A369" s="18" t="s">
        <v>94</v>
      </c>
      <c r="B369" s="26" t="s">
        <v>95</v>
      </c>
      <c r="C369" s="19">
        <v>47158.37</v>
      </c>
      <c r="D369" s="19">
        <v>-9216.27</v>
      </c>
      <c r="E369" s="20">
        <v>-9216.27</v>
      </c>
    </row>
    <row r="370" spans="1:5" ht="12.75">
      <c r="A370" s="18" t="s">
        <v>96</v>
      </c>
      <c r="B370" s="26" t="s">
        <v>97</v>
      </c>
      <c r="C370" s="19">
        <v>76376.18</v>
      </c>
      <c r="D370" s="19">
        <v>76376.18</v>
      </c>
      <c r="E370" s="20">
        <v>76376.18</v>
      </c>
    </row>
    <row r="371" spans="1:5" ht="12.75">
      <c r="A371" s="18" t="s">
        <v>36</v>
      </c>
      <c r="B371" s="26" t="s">
        <v>37</v>
      </c>
      <c r="C371" s="19">
        <v>35004.21</v>
      </c>
      <c r="D371" s="19">
        <v>35004.21</v>
      </c>
      <c r="E371" s="20">
        <v>35004.21</v>
      </c>
    </row>
    <row r="372" spans="1:5" ht="12.75">
      <c r="A372" s="18" t="s">
        <v>38</v>
      </c>
      <c r="B372" s="26" t="s">
        <v>19</v>
      </c>
      <c r="C372" s="19">
        <v>1626589.01</v>
      </c>
      <c r="D372" s="19">
        <v>299712.52</v>
      </c>
      <c r="E372" s="20">
        <v>-86067.02000000048</v>
      </c>
    </row>
    <row r="373" spans="1:5" ht="13.5" thickBot="1">
      <c r="A373" s="22"/>
      <c r="B373" s="27" t="s">
        <v>39</v>
      </c>
      <c r="C373" s="23">
        <v>5099443.59</v>
      </c>
      <c r="D373" s="23"/>
      <c r="E373" s="23">
        <v>0</v>
      </c>
    </row>
    <row r="374" spans="1:5" ht="13.5" thickBot="1">
      <c r="A374" s="28"/>
      <c r="B374" s="28" t="s">
        <v>47</v>
      </c>
      <c r="C374" s="29">
        <v>1285426382.849</v>
      </c>
      <c r="D374" s="39">
        <v>219659738.51987907</v>
      </c>
      <c r="E374" s="30">
        <v>84614702.65316677</v>
      </c>
    </row>
  </sheetData>
  <mergeCells count="6">
    <mergeCell ref="A251:D251"/>
    <mergeCell ref="A313:D313"/>
    <mergeCell ref="A1:E1"/>
    <mergeCell ref="A64:D64"/>
    <mergeCell ref="A127:D127"/>
    <mergeCell ref="A189:D189"/>
  </mergeCells>
  <printOptions/>
  <pageMargins left="0.36" right="0.33" top="0.32" bottom="0.3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jmorante</dc:creator>
  <cp:keywords/>
  <dc:description/>
  <cp:lastModifiedBy>jfernand</cp:lastModifiedBy>
  <cp:lastPrinted>2005-06-20T18:44:38Z</cp:lastPrinted>
  <dcterms:created xsi:type="dcterms:W3CDTF">2005-04-23T23:49:49Z</dcterms:created>
  <dcterms:modified xsi:type="dcterms:W3CDTF">2005-06-24T17:18:29Z</dcterms:modified>
  <cp:category/>
  <cp:version/>
  <cp:contentType/>
  <cp:contentStatus/>
</cp:coreProperties>
</file>