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<sst xmlns="http://schemas.openxmlformats.org/spreadsheetml/2006/main" count="11" uniqueCount="11">
  <si>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esfuerzo de fluencia medio</t>
  </si>
  <si>
    <t>C</t>
  </si>
  <si>
    <t>Indice de velocidad</t>
  </si>
  <si>
    <t>R</t>
  </si>
  <si>
    <t>L</t>
  </si>
  <si>
    <t>Do</t>
  </si>
  <si>
    <t>D</t>
  </si>
  <si>
    <t>m</t>
  </si>
  <si>
    <t>F(TONS)</t>
  </si>
  <si>
    <t>p(PSI)</t>
  </si>
  <si>
    <t>Do/D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</si>
</sst>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Rango de operación de la prensa para lingotes de plomo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LARGO 5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Hoja1!$L$5:$L$10</c:f>
              <c:numCache>
                <c:ptCount val="6"/>
                <c:pt idx="0">
                  <c:v>1.1428571428571428</c:v>
                </c:pt>
                <c:pt idx="1">
                  <c:v>1.3333333333333333</c:v>
                </c:pt>
                <c:pt idx="2">
                  <c:v>1.6</c:v>
                </c:pt>
                <c:pt idx="3">
                  <c:v>2</c:v>
                </c:pt>
                <c:pt idx="4">
                  <c:v>2.6666666666666665</c:v>
                </c:pt>
                <c:pt idx="5">
                  <c:v>4</c:v>
                </c:pt>
              </c:numCache>
            </c:numRef>
          </c:cat>
          <c:val>
            <c:numRef>
              <c:f>Hoja1!$B$5:$B$10</c:f>
              <c:numCache>
                <c:ptCount val="6"/>
                <c:pt idx="0">
                  <c:v>22.450618656567684</c:v>
                </c:pt>
                <c:pt idx="1">
                  <c:v>26.433901936740536</c:v>
                </c:pt>
                <c:pt idx="2">
                  <c:v>31.14512610783254</c:v>
                </c:pt>
                <c:pt idx="3">
                  <c:v>36.91119848600387</c:v>
                </c:pt>
                <c:pt idx="4">
                  <c:v>44.34495869054382</c:v>
                </c:pt>
                <c:pt idx="5">
                  <c:v>54.82225523980715</c:v>
                </c:pt>
              </c:numCache>
            </c:numRef>
          </c:val>
          <c:smooth val="0"/>
        </c:ser>
        <c:ser>
          <c:idx val="1"/>
          <c:order val="1"/>
          <c:tx>
            <c:v>LARGO 10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Hoja1!$B$11:$B$16</c:f>
              <c:numCache>
                <c:ptCount val="6"/>
                <c:pt idx="0">
                  <c:v>41.45076038876826</c:v>
                </c:pt>
                <c:pt idx="1">
                  <c:v>45.43404366894111</c:v>
                </c:pt>
                <c:pt idx="2">
                  <c:v>50.145267840033114</c:v>
                </c:pt>
                <c:pt idx="3">
                  <c:v>55.91134021820444</c:v>
                </c:pt>
                <c:pt idx="4">
                  <c:v>63.345100422744395</c:v>
                </c:pt>
                <c:pt idx="5">
                  <c:v>73.82239697200774</c:v>
                </c:pt>
              </c:numCache>
            </c:numRef>
          </c:val>
          <c:smooth val="0"/>
        </c:ser>
        <c:marker val="1"/>
        <c:axId val="55139734"/>
        <c:axId val="46545263"/>
      </c:lineChart>
      <c:catAx>
        <c:axId val="55139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Razones Diam ini/diam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545263"/>
        <c:crosses val="autoZero"/>
        <c:auto val="1"/>
        <c:lblOffset val="100"/>
        <c:noMultiLvlLbl val="0"/>
      </c:catAx>
      <c:valAx>
        <c:axId val="4654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fuerza en 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139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0.5865</cdr:y>
    </cdr:from>
    <cdr:to>
      <cdr:x>0.3695</cdr:x>
      <cdr:y>0.588</cdr:y>
    </cdr:to>
    <cdr:sp>
      <cdr:nvSpPr>
        <cdr:cNvPr id="1" name="Line 1"/>
        <cdr:cNvSpPr>
          <a:spLocks/>
        </cdr:cNvSpPr>
      </cdr:nvSpPr>
      <cdr:spPr>
        <a:xfrm flipH="1" flipV="1">
          <a:off x="609600" y="3362325"/>
          <a:ext cx="28098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0.588</cdr:y>
    </cdr:from>
    <cdr:to>
      <cdr:x>0.3815</cdr:x>
      <cdr:y>0.88475</cdr:y>
    </cdr:to>
    <cdr:sp>
      <cdr:nvSpPr>
        <cdr:cNvPr id="2" name="Line 2"/>
        <cdr:cNvSpPr>
          <a:spLocks/>
        </cdr:cNvSpPr>
      </cdr:nvSpPr>
      <cdr:spPr>
        <a:xfrm>
          <a:off x="3524250" y="3362325"/>
          <a:ext cx="0" cy="1704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L16"/>
  <sheetViews>
    <sheetView tabSelected="1" workbookViewId="0" topLeftCell="B2">
      <selection activeCell="J22" sqref="J22"/>
    </sheetView>
  </sheetViews>
  <sheetFormatPr defaultColWidth="11.421875" defaultRowHeight="12.75"/>
  <cols>
    <col min="2" max="5" width="11.421875" style="3" customWidth="1"/>
    <col min="6" max="7" width="11.421875" style="5" customWidth="1"/>
    <col min="8" max="10" width="11.421875" style="3" customWidth="1"/>
    <col min="11" max="12" width="11.421875" style="5" customWidth="1"/>
  </cols>
  <sheetData>
    <row r="3" spans="2:12" s="1" customFormat="1" ht="24.75" customHeight="1">
      <c r="B3" s="2" t="s">
        <v>8</v>
      </c>
      <c r="C3" s="2" t="s">
        <v>9</v>
      </c>
      <c r="D3" s="2" t="s">
        <v>0</v>
      </c>
      <c r="E3" s="2" t="s">
        <v>1</v>
      </c>
      <c r="F3" s="4" t="s">
        <v>2</v>
      </c>
      <c r="G3" s="4" t="s">
        <v>7</v>
      </c>
      <c r="H3" s="2" t="s">
        <v>3</v>
      </c>
      <c r="I3" s="2" t="s">
        <v>4</v>
      </c>
      <c r="J3" s="2" t="s">
        <v>5</v>
      </c>
      <c r="K3" s="4" t="s">
        <v>6</v>
      </c>
      <c r="L3" s="4" t="s">
        <v>10</v>
      </c>
    </row>
    <row r="4" spans="2:12" ht="12.75">
      <c r="B4" s="3">
        <f>+(C4*3.1416*J4*J4/4)*0.000444</f>
        <v>1418.7682281982857</v>
      </c>
      <c r="C4" s="3">
        <f>D4*(1.7*LN(H4)+((2*I4)/J4))</f>
        <v>162741.22421102755</v>
      </c>
      <c r="D4" s="3">
        <f>E4*POWER(F4,G4)</f>
        <v>22871.72716949708</v>
      </c>
      <c r="E4" s="3">
        <v>19000</v>
      </c>
      <c r="F4" s="5">
        <v>22</v>
      </c>
      <c r="G4" s="5">
        <v>0.06</v>
      </c>
      <c r="H4" s="3">
        <f>POWER(J4,2)/POWER(K4,2)</f>
        <v>6.25</v>
      </c>
      <c r="I4" s="3">
        <v>10</v>
      </c>
      <c r="J4" s="3">
        <v>5</v>
      </c>
      <c r="K4" s="5">
        <v>2</v>
      </c>
      <c r="L4" s="5">
        <f>+J4/K4</f>
        <v>2.5</v>
      </c>
    </row>
    <row r="5" spans="2:12" ht="12.75">
      <c r="B5" s="3">
        <f aca="true" t="shared" si="0" ref="B5:B10">+(C5*3.1416*J5*J5/4)*0.000444</f>
        <v>22.450618656567684</v>
      </c>
      <c r="C5" s="3">
        <f aca="true" t="shared" si="1" ref="C5:C10">D5*(1.7*LN(H5)+((2*I5)/J5))</f>
        <v>4023.7821837368697</v>
      </c>
      <c r="D5" s="3">
        <f aca="true" t="shared" si="2" ref="D5:D10">E5*POWER(F5,G5)</f>
        <v>1362.1438760332553</v>
      </c>
      <c r="E5" s="3">
        <v>1600</v>
      </c>
      <c r="F5" s="5">
        <v>0.2</v>
      </c>
      <c r="G5" s="5">
        <v>0.1</v>
      </c>
      <c r="H5" s="3">
        <f aca="true" t="shared" si="3" ref="H5:H10">POWER(J5,2)/POWER(K5,2)</f>
        <v>1.3061224489795917</v>
      </c>
      <c r="I5" s="3">
        <v>5</v>
      </c>
      <c r="J5" s="3">
        <v>4</v>
      </c>
      <c r="K5" s="5">
        <v>3.5</v>
      </c>
      <c r="L5" s="5">
        <f aca="true" t="shared" si="4" ref="L5:L10">+J5/K5</f>
        <v>1.1428571428571428</v>
      </c>
    </row>
    <row r="6" spans="2:12" ht="12.75">
      <c r="B6" s="3">
        <f t="shared" si="0"/>
        <v>26.433901936740536</v>
      </c>
      <c r="C6" s="3">
        <f t="shared" si="1"/>
        <v>4737.698559081284</v>
      </c>
      <c r="D6" s="3">
        <f t="shared" si="2"/>
        <v>1362.1438760332553</v>
      </c>
      <c r="E6" s="3">
        <v>1600</v>
      </c>
      <c r="F6" s="5">
        <v>0.2</v>
      </c>
      <c r="G6" s="5">
        <v>0.1</v>
      </c>
      <c r="H6" s="3">
        <f t="shared" si="3"/>
        <v>1.7777777777777777</v>
      </c>
      <c r="I6" s="3">
        <v>5</v>
      </c>
      <c r="J6" s="3">
        <v>4</v>
      </c>
      <c r="K6" s="5">
        <v>3</v>
      </c>
      <c r="L6" s="5">
        <f t="shared" si="4"/>
        <v>1.3333333333333333</v>
      </c>
    </row>
    <row r="7" spans="2:12" ht="12.75">
      <c r="B7" s="3">
        <f t="shared" si="0"/>
        <v>31.14512610783254</v>
      </c>
      <c r="C7" s="3">
        <f t="shared" si="1"/>
        <v>5582.082412070781</v>
      </c>
      <c r="D7" s="3">
        <f t="shared" si="2"/>
        <v>1362.1438760332553</v>
      </c>
      <c r="E7" s="3">
        <v>1600</v>
      </c>
      <c r="F7" s="5">
        <v>0.2</v>
      </c>
      <c r="G7" s="5">
        <v>0.1</v>
      </c>
      <c r="H7" s="3">
        <f t="shared" si="3"/>
        <v>2.56</v>
      </c>
      <c r="I7" s="3">
        <v>5</v>
      </c>
      <c r="J7" s="3">
        <v>4</v>
      </c>
      <c r="K7" s="5">
        <v>2.5</v>
      </c>
      <c r="L7" s="5">
        <f t="shared" si="4"/>
        <v>1.6</v>
      </c>
    </row>
    <row r="8" spans="2:12" ht="12.75">
      <c r="B8" s="3">
        <f t="shared" si="0"/>
        <v>36.91119848600387</v>
      </c>
      <c r="C8" s="3">
        <f t="shared" si="1"/>
        <v>6615.524726527257</v>
      </c>
      <c r="D8" s="3">
        <f t="shared" si="2"/>
        <v>1362.1438760332553</v>
      </c>
      <c r="E8" s="3">
        <v>1600</v>
      </c>
      <c r="F8" s="5">
        <v>0.2</v>
      </c>
      <c r="G8" s="5">
        <v>0.1</v>
      </c>
      <c r="H8" s="3">
        <f t="shared" si="3"/>
        <v>4</v>
      </c>
      <c r="I8" s="3">
        <v>5</v>
      </c>
      <c r="J8" s="3">
        <v>4</v>
      </c>
      <c r="K8" s="5">
        <v>2</v>
      </c>
      <c r="L8" s="5">
        <f t="shared" si="4"/>
        <v>2</v>
      </c>
    </row>
    <row r="9" spans="2:12" ht="12.75">
      <c r="B9" s="3">
        <f t="shared" si="0"/>
        <v>44.34495869054382</v>
      </c>
      <c r="C9" s="3">
        <f t="shared" si="1"/>
        <v>7947.863595525401</v>
      </c>
      <c r="D9" s="3">
        <f t="shared" si="2"/>
        <v>1362.1438760332553</v>
      </c>
      <c r="E9" s="3">
        <v>1600</v>
      </c>
      <c r="F9" s="5">
        <v>0.2</v>
      </c>
      <c r="G9" s="5">
        <v>0.1</v>
      </c>
      <c r="H9" s="3">
        <f t="shared" si="3"/>
        <v>7.111111111111111</v>
      </c>
      <c r="I9" s="3">
        <v>5</v>
      </c>
      <c r="J9" s="3">
        <v>4</v>
      </c>
      <c r="K9" s="5">
        <v>1.5</v>
      </c>
      <c r="L9" s="5">
        <f t="shared" si="4"/>
        <v>2.6666666666666665</v>
      </c>
    </row>
    <row r="10" spans="2:12" ht="12.75">
      <c r="B10" s="3">
        <f t="shared" si="0"/>
        <v>54.82225523980715</v>
      </c>
      <c r="C10" s="3">
        <f t="shared" si="1"/>
        <v>9825.689762971375</v>
      </c>
      <c r="D10" s="3">
        <f t="shared" si="2"/>
        <v>1362.1438760332553</v>
      </c>
      <c r="E10" s="3">
        <v>1600</v>
      </c>
      <c r="F10" s="5">
        <v>0.2</v>
      </c>
      <c r="G10" s="5">
        <v>0.1</v>
      </c>
      <c r="H10" s="3">
        <f t="shared" si="3"/>
        <v>16</v>
      </c>
      <c r="I10" s="3">
        <v>5</v>
      </c>
      <c r="J10" s="3">
        <v>4</v>
      </c>
      <c r="K10" s="5">
        <v>1</v>
      </c>
      <c r="L10" s="5">
        <f t="shared" si="4"/>
        <v>4</v>
      </c>
    </row>
    <row r="11" spans="2:12" ht="12.75">
      <c r="B11" s="3">
        <f aca="true" t="shared" si="5" ref="B11:B16">+(C11*3.1416*J11*J11/4)*0.000444</f>
        <v>41.45076038876826</v>
      </c>
      <c r="C11" s="3">
        <f aca="true" t="shared" si="6" ref="C11:C16">D11*(1.7*LN(H11)+((2*I11)/J11))</f>
        <v>7429.141873820008</v>
      </c>
      <c r="D11" s="3">
        <f aca="true" t="shared" si="7" ref="D11:D16">E11*POWER(F11,G11)</f>
        <v>1362.1438760332553</v>
      </c>
      <c r="E11" s="3">
        <v>1600</v>
      </c>
      <c r="F11" s="5">
        <v>0.2</v>
      </c>
      <c r="G11" s="5">
        <v>0.1</v>
      </c>
      <c r="H11" s="3">
        <f aca="true" t="shared" si="8" ref="H11:H16">POWER(J11,2)/POWER(K11,2)</f>
        <v>1.3061224489795917</v>
      </c>
      <c r="I11" s="3">
        <v>10</v>
      </c>
      <c r="J11" s="3">
        <v>4</v>
      </c>
      <c r="K11" s="5">
        <v>3.5</v>
      </c>
      <c r="L11" s="5">
        <f aca="true" t="shared" si="9" ref="L11:L16">+J11/K11</f>
        <v>1.1428571428571428</v>
      </c>
    </row>
    <row r="12" spans="2:12" ht="12.75">
      <c r="B12" s="3">
        <f t="shared" si="5"/>
        <v>45.43404366894111</v>
      </c>
      <c r="C12" s="3">
        <f t="shared" si="6"/>
        <v>8143.058249164423</v>
      </c>
      <c r="D12" s="3">
        <f t="shared" si="7"/>
        <v>1362.1438760332553</v>
      </c>
      <c r="E12" s="3">
        <v>1600</v>
      </c>
      <c r="F12" s="5">
        <v>0.2</v>
      </c>
      <c r="G12" s="5">
        <v>0.1</v>
      </c>
      <c r="H12" s="3">
        <f t="shared" si="8"/>
        <v>1.7777777777777777</v>
      </c>
      <c r="I12" s="3">
        <v>10</v>
      </c>
      <c r="J12" s="3">
        <v>4</v>
      </c>
      <c r="K12" s="5">
        <v>3</v>
      </c>
      <c r="L12" s="5">
        <f t="shared" si="9"/>
        <v>1.3333333333333333</v>
      </c>
    </row>
    <row r="13" spans="2:12" ht="12.75">
      <c r="B13" s="3">
        <f t="shared" si="5"/>
        <v>50.145267840033114</v>
      </c>
      <c r="C13" s="3">
        <f t="shared" si="6"/>
        <v>8987.44210215392</v>
      </c>
      <c r="D13" s="3">
        <f t="shared" si="7"/>
        <v>1362.1438760332553</v>
      </c>
      <c r="E13" s="3">
        <v>1600</v>
      </c>
      <c r="F13" s="5">
        <v>0.2</v>
      </c>
      <c r="G13" s="5">
        <v>0.1</v>
      </c>
      <c r="H13" s="3">
        <f t="shared" si="8"/>
        <v>2.56</v>
      </c>
      <c r="I13" s="3">
        <v>10</v>
      </c>
      <c r="J13" s="3">
        <v>4</v>
      </c>
      <c r="K13" s="5">
        <v>2.5</v>
      </c>
      <c r="L13" s="5">
        <f t="shared" si="9"/>
        <v>1.6</v>
      </c>
    </row>
    <row r="14" spans="2:12" ht="12.75">
      <c r="B14" s="3">
        <f t="shared" si="5"/>
        <v>55.91134021820444</v>
      </c>
      <c r="C14" s="3">
        <f t="shared" si="6"/>
        <v>10020.884416610395</v>
      </c>
      <c r="D14" s="3">
        <f t="shared" si="7"/>
        <v>1362.1438760332553</v>
      </c>
      <c r="E14" s="3">
        <v>1600</v>
      </c>
      <c r="F14" s="5">
        <v>0.2</v>
      </c>
      <c r="G14" s="5">
        <v>0.1</v>
      </c>
      <c r="H14" s="3">
        <f t="shared" si="8"/>
        <v>4</v>
      </c>
      <c r="I14" s="3">
        <v>10</v>
      </c>
      <c r="J14" s="3">
        <v>4</v>
      </c>
      <c r="K14" s="5">
        <v>2</v>
      </c>
      <c r="L14" s="5">
        <f t="shared" si="9"/>
        <v>2</v>
      </c>
    </row>
    <row r="15" spans="2:12" ht="12.75">
      <c r="B15" s="3">
        <f t="shared" si="5"/>
        <v>63.345100422744395</v>
      </c>
      <c r="C15" s="3">
        <f t="shared" si="6"/>
        <v>11353.22328560854</v>
      </c>
      <c r="D15" s="3">
        <f t="shared" si="7"/>
        <v>1362.1438760332553</v>
      </c>
      <c r="E15" s="3">
        <v>1600</v>
      </c>
      <c r="F15" s="5">
        <v>0.2</v>
      </c>
      <c r="G15" s="5">
        <v>0.1</v>
      </c>
      <c r="H15" s="3">
        <f t="shared" si="8"/>
        <v>7.111111111111111</v>
      </c>
      <c r="I15" s="3">
        <v>10</v>
      </c>
      <c r="J15" s="3">
        <v>4</v>
      </c>
      <c r="K15" s="5">
        <v>1.5</v>
      </c>
      <c r="L15" s="5">
        <f t="shared" si="9"/>
        <v>2.6666666666666665</v>
      </c>
    </row>
    <row r="16" spans="2:12" ht="12.75">
      <c r="B16" s="3">
        <f t="shared" si="5"/>
        <v>73.82239697200774</v>
      </c>
      <c r="C16" s="3">
        <f t="shared" si="6"/>
        <v>13231.049453054515</v>
      </c>
      <c r="D16" s="3">
        <f t="shared" si="7"/>
        <v>1362.1438760332553</v>
      </c>
      <c r="E16" s="3">
        <v>1600</v>
      </c>
      <c r="F16" s="5">
        <v>0.2</v>
      </c>
      <c r="G16" s="5">
        <v>0.1</v>
      </c>
      <c r="H16" s="3">
        <f t="shared" si="8"/>
        <v>16</v>
      </c>
      <c r="I16" s="3">
        <v>10</v>
      </c>
      <c r="J16" s="3">
        <v>4</v>
      </c>
      <c r="K16" s="5">
        <v>1</v>
      </c>
      <c r="L16" s="5">
        <f t="shared" si="9"/>
        <v>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Paola Navas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Navas</dc:creator>
  <cp:keywords/>
  <dc:description/>
  <cp:lastModifiedBy>Javiercito</cp:lastModifiedBy>
  <dcterms:created xsi:type="dcterms:W3CDTF">2004-09-26T22:16:44Z</dcterms:created>
  <dcterms:modified xsi:type="dcterms:W3CDTF">2004-12-13T04:28:12Z</dcterms:modified>
  <cp:category/>
  <cp:version/>
  <cp:contentType/>
  <cp:contentStatus/>
</cp:coreProperties>
</file>