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1595" windowHeight="6660" tabRatio="826" activeTab="16"/>
  </bookViews>
  <sheets>
    <sheet name="2,412" sheetId="1" r:id="rId1"/>
    <sheet name="2,417" sheetId="9" r:id="rId2"/>
    <sheet name="2,422" sheetId="2" r:id="rId3"/>
    <sheet name="2,427" sheetId="3" r:id="rId4"/>
    <sheet name="2,432" sheetId="4" r:id="rId5"/>
    <sheet name="2,437" sheetId="5" r:id="rId6"/>
    <sheet name="2,442" sheetId="10" r:id="rId7"/>
    <sheet name="2,447" sheetId="11" r:id="rId8"/>
    <sheet name="2,452" sheetId="16" r:id="rId9"/>
    <sheet name="2,457" sheetId="13" r:id="rId10"/>
    <sheet name="2,462" sheetId="6" r:id="rId11"/>
    <sheet name="2,467" sheetId="7" r:id="rId12"/>
    <sheet name="2,472" sheetId="15" r:id="rId13"/>
    <sheet name="2,477" sheetId="14" r:id="rId14"/>
    <sheet name="2,482" sheetId="12" r:id="rId15"/>
    <sheet name="2,484" sheetId="18" r:id="rId16"/>
    <sheet name="Resumen" sheetId="17" r:id="rId17"/>
  </sheets>
  <calcPr calcId="125725"/>
</workbook>
</file>

<file path=xl/calcChain.xml><?xml version="1.0" encoding="utf-8"?>
<calcChain xmlns="http://schemas.openxmlformats.org/spreadsheetml/2006/main">
  <c r="E38" i="18"/>
  <c r="I19" i="17" s="1"/>
  <c r="E4" i="1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"/>
  <c r="E37" s="1"/>
  <c r="H19" i="17" s="1"/>
  <c r="A4" i="18"/>
  <c r="A5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A4" i="12"/>
  <c r="A5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A4" i="1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A4" i="15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A4" i="7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A4" i="6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A4" i="13"/>
  <c r="A5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A4" i="16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C6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4"/>
  <c r="C5" s="1"/>
  <c r="A4" i="11"/>
  <c r="A5"/>
  <c r="A6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C4"/>
  <c r="C5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A4" i="10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A4" i="5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C4"/>
  <c r="C5" s="1"/>
  <c r="C6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G7" i="17"/>
  <c r="G8"/>
  <c r="G9" s="1"/>
  <c r="G10"/>
  <c r="G11" s="1"/>
  <c r="G12" s="1"/>
  <c r="G13" s="1"/>
  <c r="G14" s="1"/>
  <c r="G15" s="1"/>
  <c r="G16" s="1"/>
  <c r="G17" s="1"/>
  <c r="G18" s="1"/>
  <c r="E3" i="1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" i="1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E3" i="15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" i="7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I17" i="17" s="1"/>
  <c r="E3" i="6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" i="1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I15" i="17" s="1"/>
  <c r="E3" i="16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" i="1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H13" i="17" s="1"/>
  <c r="E3" i="10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H12" i="17" s="1"/>
  <c r="E3" i="5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H11" i="17" s="1"/>
  <c r="E3" i="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H10" i="17" s="1"/>
  <c r="E3" i="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H9" i="17" s="1"/>
  <c r="E3" i="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H8" i="17" s="1"/>
  <c r="E3" i="9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H7" i="17" s="1"/>
  <c r="E3" i="1"/>
  <c r="E4"/>
  <c r="E37" s="1"/>
  <c r="H6" i="17" s="1"/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I6" i="17" s="1"/>
  <c r="E38" i="3" l="1"/>
  <c r="I10" i="17" s="1"/>
  <c r="E38" i="5"/>
  <c r="I11" i="17" s="1"/>
  <c r="E37" i="16"/>
  <c r="H14" i="17" s="1"/>
  <c r="E37" i="6"/>
  <c r="H16" i="17" s="1"/>
  <c r="E37" i="15"/>
  <c r="H18" i="17" s="1"/>
  <c r="E37" i="12"/>
  <c r="E38" i="9"/>
  <c r="I7" i="17" s="1"/>
  <c r="E38" i="2"/>
  <c r="E38" i="4"/>
  <c r="E38" i="10"/>
  <c r="I12" i="17" s="1"/>
  <c r="E37" i="11"/>
  <c r="I13" i="17" s="1"/>
  <c r="E38" i="16"/>
  <c r="I14" i="17" s="1"/>
  <c r="E37" i="13"/>
  <c r="H15" i="17" s="1"/>
  <c r="E38" i="6"/>
  <c r="I16" i="17" s="1"/>
  <c r="E37" i="7"/>
  <c r="H17" i="17" s="1"/>
  <c r="E38" i="15"/>
  <c r="I18" i="17" s="1"/>
  <c r="E37" i="14"/>
  <c r="E38" i="12"/>
  <c r="I9" i="17" l="1"/>
  <c r="I8"/>
</calcChain>
</file>

<file path=xl/sharedStrings.xml><?xml version="1.0" encoding="utf-8"?>
<sst xmlns="http://schemas.openxmlformats.org/spreadsheetml/2006/main" count="132" uniqueCount="12">
  <si>
    <t>PUNTO A</t>
  </si>
  <si>
    <t>PUNTO B</t>
  </si>
  <si>
    <t>Frequency [Hz]</t>
  </si>
  <si>
    <t>Value [V/m]</t>
  </si>
  <si>
    <t>E(x)</t>
  </si>
  <si>
    <t>Des(x)</t>
  </si>
  <si>
    <t>Frequency [MHz]</t>
  </si>
  <si>
    <t>Frecuencias</t>
  </si>
  <si>
    <t>Valor Medio</t>
  </si>
  <si>
    <t>Dev Estandar</t>
  </si>
  <si>
    <t>GHz</t>
  </si>
  <si>
    <t>Frequency M[Hz]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</si>
</sst>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/>
    <xf numFmtId="2" fontId="0" fillId="0" borderId="0" xfId="0" applyNumberFormat="1"/>
    <xf numFmtId="0" fontId="0" fillId="2" borderId="1" xfId="0" applyFill="1" applyBorder="1"/>
    <xf numFmtId="2" fontId="0" fillId="2" borderId="0" xfId="0" applyNumberFormat="1" applyFill="1"/>
    <xf numFmtId="2" fontId="3" fillId="0" borderId="0" xfId="0" applyNumberFormat="1" applyFont="1"/>
    <xf numFmtId="2" fontId="3" fillId="2" borderId="0" xfId="0" applyNumberFormat="1" applyFont="1" applyFill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2.412MHz</a:t>
            </a:r>
            <a:endParaRPr lang="es-ES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'2,412'!$C$2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'2,412'!$C$3:$C$36</c:f>
              <c:numCache>
                <c:formatCode>0.00</c:formatCode>
                <c:ptCount val="34"/>
                <c:pt idx="0">
                  <c:v>2409.6</c:v>
                </c:pt>
                <c:pt idx="1">
                  <c:v>2409.75</c:v>
                </c:pt>
                <c:pt idx="2">
                  <c:v>2409.9</c:v>
                </c:pt>
                <c:pt idx="3">
                  <c:v>2410.0500000000002</c:v>
                </c:pt>
                <c:pt idx="4">
                  <c:v>2410.1999999999998</c:v>
                </c:pt>
                <c:pt idx="5">
                  <c:v>2410.35</c:v>
                </c:pt>
                <c:pt idx="6">
                  <c:v>2410.5</c:v>
                </c:pt>
                <c:pt idx="7">
                  <c:v>2410.65</c:v>
                </c:pt>
                <c:pt idx="8">
                  <c:v>2410.8000000000002</c:v>
                </c:pt>
                <c:pt idx="9">
                  <c:v>2410.9499999999998</c:v>
                </c:pt>
                <c:pt idx="10">
                  <c:v>2411.1</c:v>
                </c:pt>
                <c:pt idx="11">
                  <c:v>2411.25</c:v>
                </c:pt>
                <c:pt idx="12">
                  <c:v>2411.4</c:v>
                </c:pt>
                <c:pt idx="13">
                  <c:v>2411.5500000000002</c:v>
                </c:pt>
                <c:pt idx="14">
                  <c:v>2411.6999999999998</c:v>
                </c:pt>
                <c:pt idx="15">
                  <c:v>2411.85</c:v>
                </c:pt>
                <c:pt idx="16">
                  <c:v>2412</c:v>
                </c:pt>
                <c:pt idx="17">
                  <c:v>2412.15</c:v>
                </c:pt>
                <c:pt idx="18">
                  <c:v>2412.3000000000002</c:v>
                </c:pt>
                <c:pt idx="19">
                  <c:v>2412.4499999999998</c:v>
                </c:pt>
                <c:pt idx="20">
                  <c:v>2412.6</c:v>
                </c:pt>
                <c:pt idx="21">
                  <c:v>2412.75</c:v>
                </c:pt>
                <c:pt idx="22">
                  <c:v>2412.9</c:v>
                </c:pt>
                <c:pt idx="23">
                  <c:v>2413.0500000000002</c:v>
                </c:pt>
                <c:pt idx="24">
                  <c:v>2413.1999999999998</c:v>
                </c:pt>
                <c:pt idx="25">
                  <c:v>2413.35</c:v>
                </c:pt>
                <c:pt idx="26">
                  <c:v>2413.5</c:v>
                </c:pt>
                <c:pt idx="27">
                  <c:v>2413.65</c:v>
                </c:pt>
                <c:pt idx="28">
                  <c:v>2413.8000000000002</c:v>
                </c:pt>
                <c:pt idx="29">
                  <c:v>2413.9499999999998</c:v>
                </c:pt>
                <c:pt idx="30">
                  <c:v>2414.1</c:v>
                </c:pt>
                <c:pt idx="31">
                  <c:v>2414.25</c:v>
                </c:pt>
                <c:pt idx="32">
                  <c:v>2414.4</c:v>
                </c:pt>
                <c:pt idx="33" formatCode="General">
                  <c:v>2414.5500000000002</c:v>
                </c:pt>
              </c:numCache>
            </c:numRef>
          </c:cat>
          <c:val>
            <c:numRef>
              <c:f>'2,412'!$E$3:$E$36</c:f>
              <c:numCache>
                <c:formatCode>General</c:formatCode>
                <c:ptCount val="34"/>
                <c:pt idx="0">
                  <c:v>3.1381499720500002E-3</c:v>
                </c:pt>
                <c:pt idx="1">
                  <c:v>3.6003498826000001E-3</c:v>
                </c:pt>
                <c:pt idx="2">
                  <c:v>3.3544499892499999E-3</c:v>
                </c:pt>
                <c:pt idx="3">
                  <c:v>3.1404499896000001E-3</c:v>
                </c:pt>
                <c:pt idx="4">
                  <c:v>3.3765500411E-3</c:v>
                </c:pt>
                <c:pt idx="5">
                  <c:v>4.3483499903499995E-3</c:v>
                </c:pt>
                <c:pt idx="6">
                  <c:v>5.6975499028000002E-3</c:v>
                </c:pt>
                <c:pt idx="7">
                  <c:v>6.8444999631499994E-3</c:v>
                </c:pt>
                <c:pt idx="8">
                  <c:v>6.1754500493499996E-3</c:v>
                </c:pt>
                <c:pt idx="9">
                  <c:v>4.6187500702499999E-3</c:v>
                </c:pt>
                <c:pt idx="10">
                  <c:v>3.384099924E-3</c:v>
                </c:pt>
                <c:pt idx="11">
                  <c:v>3.41344997285E-3</c:v>
                </c:pt>
                <c:pt idx="12">
                  <c:v>3.7927000084999997E-3</c:v>
                </c:pt>
                <c:pt idx="13">
                  <c:v>3.3766500419000001E-3</c:v>
                </c:pt>
                <c:pt idx="14">
                  <c:v>3.2722000032500004E-3</c:v>
                </c:pt>
                <c:pt idx="15">
                  <c:v>3.2177499961E-3</c:v>
                </c:pt>
                <c:pt idx="16">
                  <c:v>3.2997999805999996E-3</c:v>
                </c:pt>
                <c:pt idx="17">
                  <c:v>3.2661999576000002E-3</c:v>
                </c:pt>
                <c:pt idx="18">
                  <c:v>3.8070499430999999E-3</c:v>
                </c:pt>
                <c:pt idx="19">
                  <c:v>3.5135999787499999E-3</c:v>
                </c:pt>
                <c:pt idx="20">
                  <c:v>3.2675999682499996E-3</c:v>
                </c:pt>
                <c:pt idx="21">
                  <c:v>3.4286499722E-3</c:v>
                </c:pt>
                <c:pt idx="22">
                  <c:v>3.4828999778000001E-3</c:v>
                </c:pt>
                <c:pt idx="23">
                  <c:v>3.7021999014500004E-3</c:v>
                </c:pt>
                <c:pt idx="24">
                  <c:v>3.8852000143500005E-3</c:v>
                </c:pt>
                <c:pt idx="25">
                  <c:v>4.0933999698999999E-3</c:v>
                </c:pt>
                <c:pt idx="26">
                  <c:v>3.6067500477499998E-3</c:v>
                </c:pt>
                <c:pt idx="27">
                  <c:v>3.29889997375E-3</c:v>
                </c:pt>
                <c:pt idx="28">
                  <c:v>3.4324500011499999E-3</c:v>
                </c:pt>
                <c:pt idx="29">
                  <c:v>3.3533000387499998E-3</c:v>
                </c:pt>
                <c:pt idx="30">
                  <c:v>3.4788000630499999E-3</c:v>
                </c:pt>
                <c:pt idx="31">
                  <c:v>4.2854001512500003E-3</c:v>
                </c:pt>
                <c:pt idx="32">
                  <c:v>4.3760001426999999E-3</c:v>
                </c:pt>
                <c:pt idx="33">
                  <c:v>3.8120000390500001E-3</c:v>
                </c:pt>
              </c:numCache>
            </c:numRef>
          </c:val>
        </c:ser>
        <c:axId val="110670208"/>
        <c:axId val="110671744"/>
      </c:areaChart>
      <c:catAx>
        <c:axId val="110670208"/>
        <c:scaling>
          <c:orientation val="minMax"/>
        </c:scaling>
        <c:axPos val="b"/>
        <c:numFmt formatCode="0.00" sourceLinked="1"/>
        <c:tickLblPos val="nextTo"/>
        <c:crossAx val="110671744"/>
        <c:crosses val="autoZero"/>
        <c:auto val="1"/>
        <c:lblAlgn val="ctr"/>
        <c:lblOffset val="100"/>
      </c:catAx>
      <c:valAx>
        <c:axId val="110671744"/>
        <c:scaling>
          <c:orientation val="minMax"/>
        </c:scaling>
        <c:axPos val="l"/>
        <c:majorGridlines/>
        <c:numFmt formatCode="General" sourceLinked="1"/>
        <c:tickLblPos val="nextTo"/>
        <c:crossAx val="110670208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2.457MHz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'2,457'!$C$2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'2,457'!$C$3:$C$36</c:f>
              <c:numCache>
                <c:formatCode>0.00</c:formatCode>
                <c:ptCount val="34"/>
                <c:pt idx="0">
                  <c:v>2454.4499999999998</c:v>
                </c:pt>
                <c:pt idx="1">
                  <c:v>2454.6</c:v>
                </c:pt>
                <c:pt idx="2">
                  <c:v>2454.75</c:v>
                </c:pt>
                <c:pt idx="3">
                  <c:v>2454.9</c:v>
                </c:pt>
                <c:pt idx="4">
                  <c:v>2455.0500000000002</c:v>
                </c:pt>
                <c:pt idx="5">
                  <c:v>2455.2000000000003</c:v>
                </c:pt>
                <c:pt idx="6">
                  <c:v>2455.3500000000004</c:v>
                </c:pt>
                <c:pt idx="7">
                  <c:v>2455.5000000000005</c:v>
                </c:pt>
                <c:pt idx="8">
                  <c:v>2455.6500000000005</c:v>
                </c:pt>
                <c:pt idx="9">
                  <c:v>2455.8000000000006</c:v>
                </c:pt>
                <c:pt idx="10">
                  <c:v>2455.9500000000007</c:v>
                </c:pt>
                <c:pt idx="11">
                  <c:v>2456.1000000000008</c:v>
                </c:pt>
                <c:pt idx="12">
                  <c:v>2456.2500000000009</c:v>
                </c:pt>
                <c:pt idx="13">
                  <c:v>2456.400000000001</c:v>
                </c:pt>
                <c:pt idx="14">
                  <c:v>2456.5500000000011</c:v>
                </c:pt>
                <c:pt idx="15">
                  <c:v>2456.7000000000012</c:v>
                </c:pt>
                <c:pt idx="16">
                  <c:v>2456.8500000000013</c:v>
                </c:pt>
                <c:pt idx="17">
                  <c:v>2457.0000000000014</c:v>
                </c:pt>
                <c:pt idx="18">
                  <c:v>2457.1500000000015</c:v>
                </c:pt>
                <c:pt idx="19">
                  <c:v>2457.3000000000015</c:v>
                </c:pt>
                <c:pt idx="20">
                  <c:v>2457.4500000000016</c:v>
                </c:pt>
                <c:pt idx="21">
                  <c:v>2457.6000000000017</c:v>
                </c:pt>
                <c:pt idx="22">
                  <c:v>2457.7500000000018</c:v>
                </c:pt>
                <c:pt idx="23">
                  <c:v>2457.9000000000019</c:v>
                </c:pt>
                <c:pt idx="24">
                  <c:v>2458.050000000002</c:v>
                </c:pt>
                <c:pt idx="25">
                  <c:v>2458.2000000000021</c:v>
                </c:pt>
                <c:pt idx="26">
                  <c:v>2458.3500000000022</c:v>
                </c:pt>
                <c:pt idx="27">
                  <c:v>2458.5000000000023</c:v>
                </c:pt>
                <c:pt idx="28">
                  <c:v>2458.6500000000024</c:v>
                </c:pt>
                <c:pt idx="29">
                  <c:v>2458.8000000000025</c:v>
                </c:pt>
                <c:pt idx="30">
                  <c:v>2458.9500000000025</c:v>
                </c:pt>
                <c:pt idx="31">
                  <c:v>2459.1000000000026</c:v>
                </c:pt>
                <c:pt idx="32">
                  <c:v>2459.2500000000027</c:v>
                </c:pt>
                <c:pt idx="33">
                  <c:v>2459.4000000000028</c:v>
                </c:pt>
              </c:numCache>
            </c:numRef>
          </c:cat>
          <c:val>
            <c:numRef>
              <c:f>'2,457'!$E$1:$E$38</c:f>
              <c:numCache>
                <c:formatCode>General</c:formatCode>
                <c:ptCount val="38"/>
                <c:pt idx="2">
                  <c:v>3.5462999949000002E-3</c:v>
                </c:pt>
                <c:pt idx="3">
                  <c:v>3.4381999866999998E-3</c:v>
                </c:pt>
                <c:pt idx="4">
                  <c:v>3.6184000783000001E-3</c:v>
                </c:pt>
                <c:pt idx="5">
                  <c:v>3.50949994755E-3</c:v>
                </c:pt>
                <c:pt idx="6">
                  <c:v>3.3968499628999997E-3</c:v>
                </c:pt>
                <c:pt idx="7">
                  <c:v>3.3203000202999999E-3</c:v>
                </c:pt>
                <c:pt idx="8">
                  <c:v>3.4020500024500001E-3</c:v>
                </c:pt>
                <c:pt idx="9">
                  <c:v>3.2851999857999997E-3</c:v>
                </c:pt>
                <c:pt idx="10">
                  <c:v>3.4050500253000001E-3</c:v>
                </c:pt>
                <c:pt idx="11">
                  <c:v>3.349000006E-3</c:v>
                </c:pt>
                <c:pt idx="12">
                  <c:v>3.3067000331500002E-3</c:v>
                </c:pt>
                <c:pt idx="13">
                  <c:v>3.6416500807000002E-3</c:v>
                </c:pt>
                <c:pt idx="14">
                  <c:v>3.6354500334499999E-3</c:v>
                </c:pt>
                <c:pt idx="15">
                  <c:v>3.7029499654E-3</c:v>
                </c:pt>
                <c:pt idx="16">
                  <c:v>3.5605500452E-3</c:v>
                </c:pt>
                <c:pt idx="17">
                  <c:v>3.4964500227999996E-3</c:v>
                </c:pt>
                <c:pt idx="18">
                  <c:v>3.4681999823E-3</c:v>
                </c:pt>
                <c:pt idx="19">
                  <c:v>3.7733999779500003E-3</c:v>
                </c:pt>
                <c:pt idx="20">
                  <c:v>3.7093999563000001E-3</c:v>
                </c:pt>
                <c:pt idx="21">
                  <c:v>3.63544991705E-3</c:v>
                </c:pt>
                <c:pt idx="22">
                  <c:v>3.66225000475E-3</c:v>
                </c:pt>
                <c:pt idx="23">
                  <c:v>3.4891000250000001E-3</c:v>
                </c:pt>
                <c:pt idx="24">
                  <c:v>3.6380999954499999E-3</c:v>
                </c:pt>
                <c:pt idx="25">
                  <c:v>3.8032500306000002E-3</c:v>
                </c:pt>
                <c:pt idx="26">
                  <c:v>3.5050000297000001E-3</c:v>
                </c:pt>
                <c:pt idx="27">
                  <c:v>3.3168999943999997E-3</c:v>
                </c:pt>
                <c:pt idx="28">
                  <c:v>3.2850999850999999E-3</c:v>
                </c:pt>
                <c:pt idx="29">
                  <c:v>3.4547500544999999E-3</c:v>
                </c:pt>
                <c:pt idx="30">
                  <c:v>3.4938500029500002E-3</c:v>
                </c:pt>
                <c:pt idx="31">
                  <c:v>3.61540005545E-3</c:v>
                </c:pt>
                <c:pt idx="32">
                  <c:v>3.8585000438999999E-3</c:v>
                </c:pt>
                <c:pt idx="33">
                  <c:v>3.7378499982999996E-3</c:v>
                </c:pt>
                <c:pt idx="34">
                  <c:v>3.64629994145E-3</c:v>
                </c:pt>
                <c:pt idx="35">
                  <c:v>3.6291499855000001E-3</c:v>
                </c:pt>
                <c:pt idx="36">
                  <c:v>3.5278999712249999E-3</c:v>
                </c:pt>
                <c:pt idx="37">
                  <c:v>8.1240061183010959E-7</c:v>
                </c:pt>
              </c:numCache>
            </c:numRef>
          </c:val>
        </c:ser>
        <c:axId val="110898560"/>
        <c:axId val="110912640"/>
      </c:areaChart>
      <c:catAx>
        <c:axId val="110898560"/>
        <c:scaling>
          <c:orientation val="minMax"/>
        </c:scaling>
        <c:axPos val="b"/>
        <c:numFmt formatCode="0.00" sourceLinked="1"/>
        <c:tickLblPos val="nextTo"/>
        <c:crossAx val="110912640"/>
        <c:crosses val="autoZero"/>
        <c:auto val="1"/>
        <c:lblAlgn val="ctr"/>
        <c:lblOffset val="100"/>
      </c:catAx>
      <c:valAx>
        <c:axId val="110912640"/>
        <c:scaling>
          <c:orientation val="minMax"/>
        </c:scaling>
        <c:axPos val="l"/>
        <c:majorGridlines/>
        <c:numFmt formatCode="General" sourceLinked="1"/>
        <c:tickLblPos val="nextTo"/>
        <c:crossAx val="110898560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2.462MHz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'2,462'!$C$2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'2,462'!$C$3:$C$36</c:f>
              <c:numCache>
                <c:formatCode>0.00</c:formatCode>
                <c:ptCount val="34"/>
                <c:pt idx="0">
                  <c:v>2459.5500000000002</c:v>
                </c:pt>
                <c:pt idx="1">
                  <c:v>2459.7000000000003</c:v>
                </c:pt>
                <c:pt idx="2">
                  <c:v>2459.8500000000004</c:v>
                </c:pt>
                <c:pt idx="3">
                  <c:v>2460.0000000000005</c:v>
                </c:pt>
                <c:pt idx="4">
                  <c:v>2460.1500000000005</c:v>
                </c:pt>
                <c:pt idx="5">
                  <c:v>2460.3000000000006</c:v>
                </c:pt>
                <c:pt idx="6">
                  <c:v>2460.4500000000007</c:v>
                </c:pt>
                <c:pt idx="7">
                  <c:v>2460.6000000000008</c:v>
                </c:pt>
                <c:pt idx="8">
                  <c:v>2460.7500000000009</c:v>
                </c:pt>
                <c:pt idx="9">
                  <c:v>2460.900000000001</c:v>
                </c:pt>
                <c:pt idx="10">
                  <c:v>2461.0500000000011</c:v>
                </c:pt>
                <c:pt idx="11">
                  <c:v>2461.2000000000012</c:v>
                </c:pt>
                <c:pt idx="12">
                  <c:v>2461.3500000000013</c:v>
                </c:pt>
                <c:pt idx="13">
                  <c:v>2461.5000000000014</c:v>
                </c:pt>
                <c:pt idx="14">
                  <c:v>2461.6500000000015</c:v>
                </c:pt>
                <c:pt idx="15">
                  <c:v>2461.8000000000015</c:v>
                </c:pt>
                <c:pt idx="16">
                  <c:v>2461.9500000000016</c:v>
                </c:pt>
                <c:pt idx="17">
                  <c:v>2462.1000000000017</c:v>
                </c:pt>
                <c:pt idx="18">
                  <c:v>2462.2500000000018</c:v>
                </c:pt>
                <c:pt idx="19">
                  <c:v>2462.4000000000019</c:v>
                </c:pt>
                <c:pt idx="20">
                  <c:v>2462.550000000002</c:v>
                </c:pt>
                <c:pt idx="21">
                  <c:v>2462.7000000000021</c:v>
                </c:pt>
                <c:pt idx="22">
                  <c:v>2462.8500000000022</c:v>
                </c:pt>
                <c:pt idx="23">
                  <c:v>2463.0000000000023</c:v>
                </c:pt>
                <c:pt idx="24">
                  <c:v>2463.1500000000024</c:v>
                </c:pt>
                <c:pt idx="25">
                  <c:v>2463.3000000000025</c:v>
                </c:pt>
                <c:pt idx="26">
                  <c:v>2463.4500000000025</c:v>
                </c:pt>
                <c:pt idx="27">
                  <c:v>2463.6000000000026</c:v>
                </c:pt>
                <c:pt idx="28">
                  <c:v>2463.7500000000027</c:v>
                </c:pt>
                <c:pt idx="29">
                  <c:v>2463.9000000000028</c:v>
                </c:pt>
                <c:pt idx="30">
                  <c:v>2464.0500000000029</c:v>
                </c:pt>
                <c:pt idx="31">
                  <c:v>2464.200000000003</c:v>
                </c:pt>
                <c:pt idx="32">
                  <c:v>2464.3500000000031</c:v>
                </c:pt>
                <c:pt idx="33">
                  <c:v>2464.5000000000032</c:v>
                </c:pt>
              </c:numCache>
            </c:numRef>
          </c:cat>
          <c:val>
            <c:numRef>
              <c:f>'2,462'!$E$1:$E$38</c:f>
              <c:numCache>
                <c:formatCode>General</c:formatCode>
                <c:ptCount val="38"/>
                <c:pt idx="2">
                  <c:v>3.6107499617999998E-3</c:v>
                </c:pt>
                <c:pt idx="3">
                  <c:v>3.6474999506E-3</c:v>
                </c:pt>
                <c:pt idx="4">
                  <c:v>3.5693499958000001E-3</c:v>
                </c:pt>
                <c:pt idx="5">
                  <c:v>3.5375499864999998E-3</c:v>
                </c:pt>
                <c:pt idx="6">
                  <c:v>3.4289500908500003E-3</c:v>
                </c:pt>
                <c:pt idx="7">
                  <c:v>3.39560001155E-3</c:v>
                </c:pt>
                <c:pt idx="8">
                  <c:v>3.3889500191500001E-3</c:v>
                </c:pt>
                <c:pt idx="9">
                  <c:v>3.4776000538999999E-3</c:v>
                </c:pt>
                <c:pt idx="10">
                  <c:v>3.7975499872E-3</c:v>
                </c:pt>
                <c:pt idx="11">
                  <c:v>3.4220499219499998E-3</c:v>
                </c:pt>
                <c:pt idx="12">
                  <c:v>3.3982000314000003E-3</c:v>
                </c:pt>
                <c:pt idx="13">
                  <c:v>3.4876500722E-3</c:v>
                </c:pt>
                <c:pt idx="14">
                  <c:v>3.5318000009499999E-3</c:v>
                </c:pt>
                <c:pt idx="15">
                  <c:v>3.96099989305E-3</c:v>
                </c:pt>
                <c:pt idx="16">
                  <c:v>3.7878500297499999E-3</c:v>
                </c:pt>
                <c:pt idx="17">
                  <c:v>3.69034998585E-3</c:v>
                </c:pt>
                <c:pt idx="18">
                  <c:v>3.6673500435500002E-3</c:v>
                </c:pt>
                <c:pt idx="19">
                  <c:v>3.7046499783E-3</c:v>
                </c:pt>
                <c:pt idx="20">
                  <c:v>3.6008000607000001E-3</c:v>
                </c:pt>
                <c:pt idx="21">
                  <c:v>3.8738999282500004E-3</c:v>
                </c:pt>
                <c:pt idx="22">
                  <c:v>3.6766499979500001E-3</c:v>
                </c:pt>
                <c:pt idx="23">
                  <c:v>3.4299999242499999E-3</c:v>
                </c:pt>
                <c:pt idx="24">
                  <c:v>3.4223999827999998E-3</c:v>
                </c:pt>
                <c:pt idx="25">
                  <c:v>3.8613000651999997E-3</c:v>
                </c:pt>
                <c:pt idx="26">
                  <c:v>3.4306000452499997E-3</c:v>
                </c:pt>
                <c:pt idx="27">
                  <c:v>3.7086500087999998E-3</c:v>
                </c:pt>
                <c:pt idx="28">
                  <c:v>3.4418000140999999E-3</c:v>
                </c:pt>
                <c:pt idx="29">
                  <c:v>3.4370500361500002E-3</c:v>
                </c:pt>
                <c:pt idx="30">
                  <c:v>3.8919500074999997E-3</c:v>
                </c:pt>
                <c:pt idx="31">
                  <c:v>4.5555999968000006E-3</c:v>
                </c:pt>
                <c:pt idx="32">
                  <c:v>5.1305501256000002E-3</c:v>
                </c:pt>
                <c:pt idx="33">
                  <c:v>4.4886498945E-3</c:v>
                </c:pt>
                <c:pt idx="34">
                  <c:v>5.9629501775000007E-3</c:v>
                </c:pt>
                <c:pt idx="35">
                  <c:v>5.2293998887999998E-3</c:v>
                </c:pt>
                <c:pt idx="36">
                  <c:v>3.6291249561999999E-3</c:v>
                </c:pt>
                <c:pt idx="37">
                  <c:v>1.1581929199235952E-5</c:v>
                </c:pt>
              </c:numCache>
            </c:numRef>
          </c:val>
        </c:ser>
        <c:axId val="110940928"/>
        <c:axId val="110942464"/>
      </c:areaChart>
      <c:catAx>
        <c:axId val="110940928"/>
        <c:scaling>
          <c:orientation val="minMax"/>
        </c:scaling>
        <c:axPos val="b"/>
        <c:numFmt formatCode="0.00" sourceLinked="1"/>
        <c:tickLblPos val="nextTo"/>
        <c:crossAx val="110942464"/>
        <c:crosses val="autoZero"/>
        <c:auto val="1"/>
        <c:lblAlgn val="ctr"/>
        <c:lblOffset val="100"/>
      </c:catAx>
      <c:valAx>
        <c:axId val="110942464"/>
        <c:scaling>
          <c:orientation val="minMax"/>
        </c:scaling>
        <c:axPos val="l"/>
        <c:majorGridlines/>
        <c:numFmt formatCode="General" sourceLinked="1"/>
        <c:tickLblPos val="nextTo"/>
        <c:crossAx val="110940928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2.467MHz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'2,467'!$C$2</c:f>
              <c:strCache>
                <c:ptCount val="1"/>
                <c:pt idx="0">
                  <c:v>Frequency M[Hz]</c:v>
                </c:pt>
              </c:strCache>
            </c:strRef>
          </c:tx>
          <c:cat>
            <c:numRef>
              <c:f>'2,467'!$C$3:$C$36</c:f>
              <c:numCache>
                <c:formatCode>0.00</c:formatCode>
                <c:ptCount val="34"/>
                <c:pt idx="0">
                  <c:v>2464.5</c:v>
                </c:pt>
                <c:pt idx="1">
                  <c:v>2464.65</c:v>
                </c:pt>
                <c:pt idx="2">
                  <c:v>2464.8000000000002</c:v>
                </c:pt>
                <c:pt idx="3">
                  <c:v>2464.9500000000003</c:v>
                </c:pt>
                <c:pt idx="4">
                  <c:v>2465.1000000000004</c:v>
                </c:pt>
                <c:pt idx="5">
                  <c:v>2465.2500000000005</c:v>
                </c:pt>
                <c:pt idx="6">
                  <c:v>2465.4000000000005</c:v>
                </c:pt>
                <c:pt idx="7">
                  <c:v>2465.5500000000006</c:v>
                </c:pt>
                <c:pt idx="8">
                  <c:v>2465.7000000000007</c:v>
                </c:pt>
                <c:pt idx="9">
                  <c:v>2465.8500000000008</c:v>
                </c:pt>
                <c:pt idx="10">
                  <c:v>2466.0000000000009</c:v>
                </c:pt>
                <c:pt idx="11">
                  <c:v>2466.150000000001</c:v>
                </c:pt>
                <c:pt idx="12">
                  <c:v>2466.3000000000011</c:v>
                </c:pt>
                <c:pt idx="13">
                  <c:v>2466.4500000000012</c:v>
                </c:pt>
                <c:pt idx="14">
                  <c:v>2466.6000000000013</c:v>
                </c:pt>
                <c:pt idx="15">
                  <c:v>2466.7500000000014</c:v>
                </c:pt>
                <c:pt idx="16">
                  <c:v>2466.9000000000015</c:v>
                </c:pt>
                <c:pt idx="17">
                  <c:v>2467.0500000000015</c:v>
                </c:pt>
                <c:pt idx="18">
                  <c:v>2467.2000000000016</c:v>
                </c:pt>
                <c:pt idx="19">
                  <c:v>2467.3500000000017</c:v>
                </c:pt>
                <c:pt idx="20">
                  <c:v>2467.5000000000018</c:v>
                </c:pt>
                <c:pt idx="21">
                  <c:v>2467.6500000000019</c:v>
                </c:pt>
                <c:pt idx="22">
                  <c:v>2467.800000000002</c:v>
                </c:pt>
                <c:pt idx="23">
                  <c:v>2467.9500000000021</c:v>
                </c:pt>
                <c:pt idx="24">
                  <c:v>2468.1000000000022</c:v>
                </c:pt>
                <c:pt idx="25">
                  <c:v>2468.2500000000023</c:v>
                </c:pt>
                <c:pt idx="26">
                  <c:v>2468.4000000000024</c:v>
                </c:pt>
                <c:pt idx="27">
                  <c:v>2468.5500000000025</c:v>
                </c:pt>
                <c:pt idx="28">
                  <c:v>2468.7000000000025</c:v>
                </c:pt>
                <c:pt idx="29">
                  <c:v>2468.8500000000026</c:v>
                </c:pt>
                <c:pt idx="30">
                  <c:v>2469.0000000000027</c:v>
                </c:pt>
                <c:pt idx="31">
                  <c:v>2469.1500000000028</c:v>
                </c:pt>
                <c:pt idx="32">
                  <c:v>2469.3000000000029</c:v>
                </c:pt>
                <c:pt idx="33">
                  <c:v>2469.450000000003</c:v>
                </c:pt>
              </c:numCache>
            </c:numRef>
          </c:cat>
          <c:val>
            <c:numRef>
              <c:f>'2,467'!$E$1:$E$38</c:f>
              <c:numCache>
                <c:formatCode>General</c:formatCode>
                <c:ptCount val="38"/>
                <c:pt idx="2">
                  <c:v>5.2293998887999998E-3</c:v>
                </c:pt>
                <c:pt idx="3">
                  <c:v>4.0260499809000004E-3</c:v>
                </c:pt>
                <c:pt idx="4">
                  <c:v>4.3284001294499998E-3</c:v>
                </c:pt>
                <c:pt idx="5">
                  <c:v>4.2202998883999997E-3</c:v>
                </c:pt>
                <c:pt idx="6">
                  <c:v>4.5904999132999995E-3</c:v>
                </c:pt>
                <c:pt idx="7">
                  <c:v>4.0486499201500001E-3</c:v>
                </c:pt>
                <c:pt idx="8">
                  <c:v>3.6680999910500001E-3</c:v>
                </c:pt>
                <c:pt idx="9">
                  <c:v>4.4537498615499996E-3</c:v>
                </c:pt>
                <c:pt idx="10">
                  <c:v>6.4350999891999994E-3</c:v>
                </c:pt>
                <c:pt idx="11">
                  <c:v>6.0664000920999999E-3</c:v>
                </c:pt>
                <c:pt idx="12">
                  <c:v>4.2819499504000002E-3</c:v>
                </c:pt>
                <c:pt idx="13">
                  <c:v>3.8581498666E-3</c:v>
                </c:pt>
                <c:pt idx="14">
                  <c:v>4.0181999793500005E-3</c:v>
                </c:pt>
                <c:pt idx="15">
                  <c:v>4.0918498998499999E-3</c:v>
                </c:pt>
                <c:pt idx="16">
                  <c:v>4.6655999031000005E-3</c:v>
                </c:pt>
                <c:pt idx="17">
                  <c:v>5.377799971E-3</c:v>
                </c:pt>
                <c:pt idx="18">
                  <c:v>4.6850501094E-3</c:v>
                </c:pt>
                <c:pt idx="19">
                  <c:v>4.4226499740000003E-3</c:v>
                </c:pt>
                <c:pt idx="20">
                  <c:v>4.3440499575500002E-3</c:v>
                </c:pt>
                <c:pt idx="21">
                  <c:v>4.2167500359999999E-3</c:v>
                </c:pt>
                <c:pt idx="22">
                  <c:v>4.6838999259999998E-3</c:v>
                </c:pt>
                <c:pt idx="23">
                  <c:v>4.6753999777000002E-3</c:v>
                </c:pt>
                <c:pt idx="24">
                  <c:v>4.2395499767499999E-3</c:v>
                </c:pt>
                <c:pt idx="25">
                  <c:v>3.64869995975E-3</c:v>
                </c:pt>
                <c:pt idx="26">
                  <c:v>3.4019000595499997E-3</c:v>
                </c:pt>
                <c:pt idx="27">
                  <c:v>3.6332999588999998E-3</c:v>
                </c:pt>
                <c:pt idx="28">
                  <c:v>3.8033000892000002E-3</c:v>
                </c:pt>
                <c:pt idx="29">
                  <c:v>4.2850000317999999E-3</c:v>
                </c:pt>
                <c:pt idx="30">
                  <c:v>5.0809499807499998E-3</c:v>
                </c:pt>
                <c:pt idx="31">
                  <c:v>5.3286501206499994E-3</c:v>
                </c:pt>
                <c:pt idx="32">
                  <c:v>4.4257999397500003E-3</c:v>
                </c:pt>
                <c:pt idx="33">
                  <c:v>4.7617000527999994E-3</c:v>
                </c:pt>
                <c:pt idx="34">
                  <c:v>7.1487000677500009E-3</c:v>
                </c:pt>
                <c:pt idx="35">
                  <c:v>6.9311998088499999E-3</c:v>
                </c:pt>
                <c:pt idx="36">
                  <c:v>4.3833499657749998E-3</c:v>
                </c:pt>
                <c:pt idx="37">
                  <c:v>2.6651044756425094E-5</c:v>
                </c:pt>
              </c:numCache>
            </c:numRef>
          </c:val>
        </c:ser>
        <c:axId val="110974848"/>
        <c:axId val="110976384"/>
      </c:areaChart>
      <c:catAx>
        <c:axId val="110974848"/>
        <c:scaling>
          <c:orientation val="minMax"/>
        </c:scaling>
        <c:axPos val="b"/>
        <c:numFmt formatCode="0.00" sourceLinked="1"/>
        <c:tickLblPos val="nextTo"/>
        <c:crossAx val="110976384"/>
        <c:crosses val="autoZero"/>
        <c:auto val="1"/>
        <c:lblAlgn val="ctr"/>
        <c:lblOffset val="100"/>
      </c:catAx>
      <c:valAx>
        <c:axId val="110976384"/>
        <c:scaling>
          <c:orientation val="minMax"/>
        </c:scaling>
        <c:axPos val="l"/>
        <c:majorGridlines/>
        <c:numFmt formatCode="General" sourceLinked="1"/>
        <c:tickLblPos val="nextTo"/>
        <c:crossAx val="110974848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2.472MHz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'2,472'!$C$2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'2,472'!$C$3:$C$36</c:f>
              <c:numCache>
                <c:formatCode>0.00</c:formatCode>
                <c:ptCount val="34"/>
                <c:pt idx="0">
                  <c:v>2469.4499999999998</c:v>
                </c:pt>
                <c:pt idx="1">
                  <c:v>2469.6</c:v>
                </c:pt>
                <c:pt idx="2">
                  <c:v>2469.75</c:v>
                </c:pt>
                <c:pt idx="3">
                  <c:v>2469.9</c:v>
                </c:pt>
                <c:pt idx="4">
                  <c:v>2470.0500000000002</c:v>
                </c:pt>
                <c:pt idx="5">
                  <c:v>2470.2000000000003</c:v>
                </c:pt>
                <c:pt idx="6">
                  <c:v>2470.3500000000004</c:v>
                </c:pt>
                <c:pt idx="7">
                  <c:v>2470.5000000000005</c:v>
                </c:pt>
                <c:pt idx="8">
                  <c:v>2470.6500000000005</c:v>
                </c:pt>
                <c:pt idx="9">
                  <c:v>2470.8000000000006</c:v>
                </c:pt>
                <c:pt idx="10">
                  <c:v>2470.9500000000007</c:v>
                </c:pt>
                <c:pt idx="11">
                  <c:v>2471.1000000000008</c:v>
                </c:pt>
                <c:pt idx="12">
                  <c:v>2471.2500000000009</c:v>
                </c:pt>
                <c:pt idx="13">
                  <c:v>2471.400000000001</c:v>
                </c:pt>
                <c:pt idx="14">
                  <c:v>2471.5500000000011</c:v>
                </c:pt>
                <c:pt idx="15">
                  <c:v>2471.7000000000012</c:v>
                </c:pt>
                <c:pt idx="16">
                  <c:v>2471.8500000000013</c:v>
                </c:pt>
                <c:pt idx="17">
                  <c:v>2472.0000000000014</c:v>
                </c:pt>
                <c:pt idx="18">
                  <c:v>2472.1500000000015</c:v>
                </c:pt>
                <c:pt idx="19">
                  <c:v>2472.3000000000015</c:v>
                </c:pt>
                <c:pt idx="20">
                  <c:v>2472.4500000000016</c:v>
                </c:pt>
                <c:pt idx="21">
                  <c:v>2472.6000000000017</c:v>
                </c:pt>
                <c:pt idx="22">
                  <c:v>2472.7500000000018</c:v>
                </c:pt>
                <c:pt idx="23">
                  <c:v>2472.9000000000019</c:v>
                </c:pt>
                <c:pt idx="24">
                  <c:v>2473.050000000002</c:v>
                </c:pt>
                <c:pt idx="25">
                  <c:v>2473.2000000000021</c:v>
                </c:pt>
                <c:pt idx="26">
                  <c:v>2473.3500000000022</c:v>
                </c:pt>
                <c:pt idx="27">
                  <c:v>2473.5000000000023</c:v>
                </c:pt>
                <c:pt idx="28">
                  <c:v>2473.6500000000024</c:v>
                </c:pt>
                <c:pt idx="29">
                  <c:v>2473.8000000000025</c:v>
                </c:pt>
                <c:pt idx="30">
                  <c:v>2473.9500000000025</c:v>
                </c:pt>
                <c:pt idx="31">
                  <c:v>2474.1000000000026</c:v>
                </c:pt>
                <c:pt idx="32">
                  <c:v>2474.2500000000027</c:v>
                </c:pt>
                <c:pt idx="33">
                  <c:v>2474.4000000000028</c:v>
                </c:pt>
              </c:numCache>
            </c:numRef>
          </c:cat>
          <c:val>
            <c:numRef>
              <c:f>'2,472'!$E$1:$E$38</c:f>
              <c:numCache>
                <c:formatCode>General</c:formatCode>
                <c:ptCount val="38"/>
                <c:pt idx="2">
                  <c:v>6.9311998088499999E-3</c:v>
                </c:pt>
                <c:pt idx="3">
                  <c:v>5.5178999901E-3</c:v>
                </c:pt>
                <c:pt idx="4">
                  <c:v>4.4369501993000004E-3</c:v>
                </c:pt>
                <c:pt idx="5">
                  <c:v>3.5418500192500001E-3</c:v>
                </c:pt>
                <c:pt idx="6">
                  <c:v>3.4784500021499999E-3</c:v>
                </c:pt>
                <c:pt idx="7">
                  <c:v>3.37389996275E-3</c:v>
                </c:pt>
                <c:pt idx="8">
                  <c:v>3.6733999150000002E-3</c:v>
                </c:pt>
                <c:pt idx="9">
                  <c:v>3.8358999882000004E-3</c:v>
                </c:pt>
                <c:pt idx="10">
                  <c:v>3.8999000098500001E-3</c:v>
                </c:pt>
                <c:pt idx="11">
                  <c:v>3.5568500170500002E-3</c:v>
                </c:pt>
                <c:pt idx="12">
                  <c:v>3.4588000271499999E-3</c:v>
                </c:pt>
                <c:pt idx="13">
                  <c:v>3.3471500500999998E-3</c:v>
                </c:pt>
                <c:pt idx="14">
                  <c:v>3.9119999855500003E-3</c:v>
                </c:pt>
                <c:pt idx="15">
                  <c:v>5.1285501103999999E-3</c:v>
                </c:pt>
                <c:pt idx="16">
                  <c:v>4.2863001580999999E-3</c:v>
                </c:pt>
                <c:pt idx="17">
                  <c:v>3.55084997135E-3</c:v>
                </c:pt>
                <c:pt idx="18">
                  <c:v>3.7051000399500001E-3</c:v>
                </c:pt>
                <c:pt idx="19">
                  <c:v>3.6726999097E-3</c:v>
                </c:pt>
                <c:pt idx="20">
                  <c:v>3.8531498285000001E-3</c:v>
                </c:pt>
                <c:pt idx="21">
                  <c:v>3.45560000275E-3</c:v>
                </c:pt>
                <c:pt idx="22">
                  <c:v>3.4934000577499999E-3</c:v>
                </c:pt>
                <c:pt idx="23">
                  <c:v>3.5176000092500001E-3</c:v>
                </c:pt>
                <c:pt idx="24">
                  <c:v>3.4672999754999999E-3</c:v>
                </c:pt>
                <c:pt idx="25">
                  <c:v>3.5318000009500004E-3</c:v>
                </c:pt>
                <c:pt idx="26">
                  <c:v>3.8596498779999997E-3</c:v>
                </c:pt>
                <c:pt idx="27">
                  <c:v>4.0832500672E-3</c:v>
                </c:pt>
                <c:pt idx="28">
                  <c:v>3.7977499887500003E-3</c:v>
                </c:pt>
                <c:pt idx="29">
                  <c:v>3.3940499415999999E-3</c:v>
                </c:pt>
                <c:pt idx="30">
                  <c:v>3.5660000285499998E-3</c:v>
                </c:pt>
                <c:pt idx="31">
                  <c:v>4.5551999937500001E-3</c:v>
                </c:pt>
                <c:pt idx="32">
                  <c:v>3.73490003405E-3</c:v>
                </c:pt>
                <c:pt idx="33">
                  <c:v>3.7509000394499998E-3</c:v>
                </c:pt>
                <c:pt idx="34">
                  <c:v>3.66014998875E-3</c:v>
                </c:pt>
                <c:pt idx="35">
                  <c:v>3.6143501056500001E-3</c:v>
                </c:pt>
                <c:pt idx="36">
                  <c:v>3.6730499123500001E-3</c:v>
                </c:pt>
                <c:pt idx="37">
                  <c:v>1.7085709482106413E-5</c:v>
                </c:pt>
              </c:numCache>
            </c:numRef>
          </c:val>
        </c:ser>
        <c:axId val="111000576"/>
        <c:axId val="111014656"/>
      </c:areaChart>
      <c:catAx>
        <c:axId val="111000576"/>
        <c:scaling>
          <c:orientation val="minMax"/>
        </c:scaling>
        <c:axPos val="b"/>
        <c:numFmt formatCode="0.00" sourceLinked="1"/>
        <c:tickLblPos val="nextTo"/>
        <c:crossAx val="111014656"/>
        <c:crosses val="autoZero"/>
        <c:auto val="1"/>
        <c:lblAlgn val="ctr"/>
        <c:lblOffset val="100"/>
      </c:catAx>
      <c:valAx>
        <c:axId val="111014656"/>
        <c:scaling>
          <c:orientation val="minMax"/>
        </c:scaling>
        <c:axPos val="l"/>
        <c:majorGridlines/>
        <c:numFmt formatCode="General" sourceLinked="1"/>
        <c:tickLblPos val="nextTo"/>
        <c:crossAx val="111000576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2.477MHz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'2,477'!$C$2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'2,477'!$C$3:$C$36</c:f>
              <c:numCache>
                <c:formatCode>0.00</c:formatCode>
                <c:ptCount val="34"/>
                <c:pt idx="0">
                  <c:v>2474.4</c:v>
                </c:pt>
                <c:pt idx="1">
                  <c:v>2474.5500000000002</c:v>
                </c:pt>
                <c:pt idx="2">
                  <c:v>2474.7000000000003</c:v>
                </c:pt>
                <c:pt idx="3">
                  <c:v>2474.8500000000004</c:v>
                </c:pt>
                <c:pt idx="4">
                  <c:v>2475.0000000000005</c:v>
                </c:pt>
                <c:pt idx="5">
                  <c:v>2475.1500000000005</c:v>
                </c:pt>
                <c:pt idx="6">
                  <c:v>2475.3000000000006</c:v>
                </c:pt>
                <c:pt idx="7">
                  <c:v>2475.4500000000007</c:v>
                </c:pt>
                <c:pt idx="8">
                  <c:v>2475.6000000000008</c:v>
                </c:pt>
                <c:pt idx="9">
                  <c:v>2475.7500000000009</c:v>
                </c:pt>
                <c:pt idx="10">
                  <c:v>2475.900000000001</c:v>
                </c:pt>
                <c:pt idx="11">
                  <c:v>2476.0500000000011</c:v>
                </c:pt>
                <c:pt idx="12">
                  <c:v>2476.2000000000012</c:v>
                </c:pt>
                <c:pt idx="13">
                  <c:v>2476.3500000000013</c:v>
                </c:pt>
                <c:pt idx="14">
                  <c:v>2476.5000000000014</c:v>
                </c:pt>
                <c:pt idx="15">
                  <c:v>2476.6500000000015</c:v>
                </c:pt>
                <c:pt idx="16">
                  <c:v>2476.8000000000015</c:v>
                </c:pt>
                <c:pt idx="17">
                  <c:v>2476.9500000000016</c:v>
                </c:pt>
                <c:pt idx="18">
                  <c:v>2477.1000000000017</c:v>
                </c:pt>
                <c:pt idx="19">
                  <c:v>2477.2500000000018</c:v>
                </c:pt>
                <c:pt idx="20">
                  <c:v>2477.4000000000019</c:v>
                </c:pt>
                <c:pt idx="21">
                  <c:v>2477.550000000002</c:v>
                </c:pt>
                <c:pt idx="22">
                  <c:v>2477.7000000000021</c:v>
                </c:pt>
                <c:pt idx="23">
                  <c:v>2477.8500000000022</c:v>
                </c:pt>
                <c:pt idx="24">
                  <c:v>2478.0000000000023</c:v>
                </c:pt>
                <c:pt idx="25">
                  <c:v>2478.1500000000024</c:v>
                </c:pt>
                <c:pt idx="26">
                  <c:v>2478.3000000000025</c:v>
                </c:pt>
                <c:pt idx="27">
                  <c:v>2478.4500000000025</c:v>
                </c:pt>
                <c:pt idx="28">
                  <c:v>2478.6000000000026</c:v>
                </c:pt>
                <c:pt idx="29">
                  <c:v>2478.7500000000027</c:v>
                </c:pt>
                <c:pt idx="30">
                  <c:v>2478.9000000000028</c:v>
                </c:pt>
                <c:pt idx="31">
                  <c:v>2479.0500000000029</c:v>
                </c:pt>
                <c:pt idx="32">
                  <c:v>2479.200000000003</c:v>
                </c:pt>
                <c:pt idx="33">
                  <c:v>2479.3500000000031</c:v>
                </c:pt>
              </c:numCache>
            </c:numRef>
          </c:cat>
          <c:val>
            <c:numRef>
              <c:f>'2,477'!$E$1:$E$38</c:f>
              <c:numCache>
                <c:formatCode>General</c:formatCode>
                <c:ptCount val="38"/>
                <c:pt idx="2">
                  <c:v>3.6143501056500001E-3</c:v>
                </c:pt>
                <c:pt idx="3">
                  <c:v>3.4641000674999999E-3</c:v>
                </c:pt>
                <c:pt idx="4">
                  <c:v>3.67750006265E-3</c:v>
                </c:pt>
                <c:pt idx="5">
                  <c:v>3.71454993725E-3</c:v>
                </c:pt>
                <c:pt idx="6">
                  <c:v>3.9842000697000004E-3</c:v>
                </c:pt>
                <c:pt idx="7">
                  <c:v>4.0722499834000003E-3</c:v>
                </c:pt>
                <c:pt idx="8">
                  <c:v>3.76860005785E-3</c:v>
                </c:pt>
                <c:pt idx="9">
                  <c:v>3.6746999249000004E-3</c:v>
                </c:pt>
                <c:pt idx="10">
                  <c:v>4.3308000313E-3</c:v>
                </c:pt>
                <c:pt idx="11">
                  <c:v>5.0522000529000001E-3</c:v>
                </c:pt>
                <c:pt idx="12">
                  <c:v>4.4197499519500003E-3</c:v>
                </c:pt>
                <c:pt idx="13">
                  <c:v>3.5676999249999999E-3</c:v>
                </c:pt>
                <c:pt idx="14">
                  <c:v>3.31029994415E-3</c:v>
                </c:pt>
                <c:pt idx="15">
                  <c:v>3.4290000330999999E-3</c:v>
                </c:pt>
                <c:pt idx="16">
                  <c:v>5.4746500682000005E-3</c:v>
                </c:pt>
                <c:pt idx="17">
                  <c:v>5.1650500390500002E-3</c:v>
                </c:pt>
                <c:pt idx="18">
                  <c:v>4.0101499762500003E-3</c:v>
                </c:pt>
                <c:pt idx="19">
                  <c:v>3.8285000482499998E-3</c:v>
                </c:pt>
                <c:pt idx="20">
                  <c:v>3.5559999523499999E-3</c:v>
                </c:pt>
                <c:pt idx="21">
                  <c:v>3.7671999307500002E-3</c:v>
                </c:pt>
                <c:pt idx="22">
                  <c:v>3.7934000137999999E-3</c:v>
                </c:pt>
                <c:pt idx="23">
                  <c:v>4.3192999437000005E-3</c:v>
                </c:pt>
                <c:pt idx="24">
                  <c:v>4.0810999925999999E-3</c:v>
                </c:pt>
                <c:pt idx="25">
                  <c:v>3.9733499288499997E-3</c:v>
                </c:pt>
                <c:pt idx="26">
                  <c:v>4.1765000205500006E-3</c:v>
                </c:pt>
                <c:pt idx="27">
                  <c:v>3.9570999797000003E-3</c:v>
                </c:pt>
                <c:pt idx="28">
                  <c:v>3.5903999815E-3</c:v>
                </c:pt>
                <c:pt idx="29">
                  <c:v>3.8356001022999998E-3</c:v>
                </c:pt>
                <c:pt idx="30">
                  <c:v>4.7314499970500003E-3</c:v>
                </c:pt>
                <c:pt idx="31">
                  <c:v>4.0073001291999998E-3</c:v>
                </c:pt>
                <c:pt idx="32">
                  <c:v>3.4618999343500002E-3</c:v>
                </c:pt>
                <c:pt idx="33">
                  <c:v>4.9304999410999997E-3</c:v>
                </c:pt>
                <c:pt idx="34">
                  <c:v>5.1606001798E-3</c:v>
                </c:pt>
                <c:pt idx="35">
                  <c:v>4.5024499996000004E-3</c:v>
                </c:pt>
                <c:pt idx="36">
                  <c:v>3.965224954275E-3</c:v>
                </c:pt>
                <c:pt idx="37">
                  <c:v>1.048022767352584E-5</c:v>
                </c:pt>
              </c:numCache>
            </c:numRef>
          </c:val>
        </c:ser>
        <c:axId val="115945856"/>
        <c:axId val="115947392"/>
      </c:areaChart>
      <c:catAx>
        <c:axId val="115945856"/>
        <c:scaling>
          <c:orientation val="minMax"/>
        </c:scaling>
        <c:axPos val="b"/>
        <c:numFmt formatCode="0.00" sourceLinked="1"/>
        <c:tickLblPos val="nextTo"/>
        <c:crossAx val="115947392"/>
        <c:crosses val="autoZero"/>
        <c:auto val="1"/>
        <c:lblAlgn val="ctr"/>
        <c:lblOffset val="100"/>
      </c:catAx>
      <c:valAx>
        <c:axId val="115947392"/>
        <c:scaling>
          <c:orientation val="minMax"/>
        </c:scaling>
        <c:axPos val="l"/>
        <c:majorGridlines/>
        <c:numFmt formatCode="General" sourceLinked="1"/>
        <c:tickLblPos val="nextTo"/>
        <c:crossAx val="115945856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2.482MHz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'2,482'!$C$2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'2,482'!$C$3:$C$36</c:f>
              <c:numCache>
                <c:formatCode>0.00</c:formatCode>
                <c:ptCount val="34"/>
                <c:pt idx="0">
                  <c:v>2479.5</c:v>
                </c:pt>
                <c:pt idx="1">
                  <c:v>2479.65</c:v>
                </c:pt>
                <c:pt idx="2">
                  <c:v>2479.8000000000002</c:v>
                </c:pt>
                <c:pt idx="3">
                  <c:v>2479.9500000000003</c:v>
                </c:pt>
                <c:pt idx="4">
                  <c:v>2480.1000000000004</c:v>
                </c:pt>
                <c:pt idx="5">
                  <c:v>2480.2500000000005</c:v>
                </c:pt>
                <c:pt idx="6">
                  <c:v>2480.4000000000005</c:v>
                </c:pt>
                <c:pt idx="7">
                  <c:v>2480.5500000000006</c:v>
                </c:pt>
                <c:pt idx="8">
                  <c:v>2480.7000000000007</c:v>
                </c:pt>
                <c:pt idx="9">
                  <c:v>2480.8500000000008</c:v>
                </c:pt>
                <c:pt idx="10">
                  <c:v>2481.0000000000009</c:v>
                </c:pt>
                <c:pt idx="11">
                  <c:v>2481.150000000001</c:v>
                </c:pt>
                <c:pt idx="12">
                  <c:v>2481.3000000000011</c:v>
                </c:pt>
                <c:pt idx="13">
                  <c:v>2481.4500000000012</c:v>
                </c:pt>
                <c:pt idx="14">
                  <c:v>2481.6000000000013</c:v>
                </c:pt>
                <c:pt idx="15">
                  <c:v>2481.7500000000014</c:v>
                </c:pt>
                <c:pt idx="16">
                  <c:v>2481.9000000000015</c:v>
                </c:pt>
                <c:pt idx="17">
                  <c:v>2482.0500000000015</c:v>
                </c:pt>
                <c:pt idx="18">
                  <c:v>2482.2000000000016</c:v>
                </c:pt>
                <c:pt idx="19">
                  <c:v>2482.3500000000017</c:v>
                </c:pt>
                <c:pt idx="20">
                  <c:v>2482.5000000000018</c:v>
                </c:pt>
                <c:pt idx="21">
                  <c:v>2482.6500000000019</c:v>
                </c:pt>
                <c:pt idx="22">
                  <c:v>2482.800000000002</c:v>
                </c:pt>
                <c:pt idx="23">
                  <c:v>2482.9500000000021</c:v>
                </c:pt>
                <c:pt idx="24">
                  <c:v>2483.1000000000022</c:v>
                </c:pt>
                <c:pt idx="25">
                  <c:v>2483.2500000000023</c:v>
                </c:pt>
                <c:pt idx="26">
                  <c:v>2483.4000000000024</c:v>
                </c:pt>
                <c:pt idx="27">
                  <c:v>2483.5500000000025</c:v>
                </c:pt>
                <c:pt idx="28">
                  <c:v>2483.7000000000025</c:v>
                </c:pt>
                <c:pt idx="29">
                  <c:v>2483.8500000000026</c:v>
                </c:pt>
                <c:pt idx="30">
                  <c:v>2484.0000000000027</c:v>
                </c:pt>
                <c:pt idx="31">
                  <c:v>2484.1500000000028</c:v>
                </c:pt>
                <c:pt idx="32">
                  <c:v>2484.3000000000029</c:v>
                </c:pt>
                <c:pt idx="33">
                  <c:v>2484.450000000003</c:v>
                </c:pt>
              </c:numCache>
            </c:numRef>
          </c:cat>
          <c:val>
            <c:numRef>
              <c:f>'2,482'!$E$1:$E$38</c:f>
              <c:numCache>
                <c:formatCode>General</c:formatCode>
                <c:ptCount val="38"/>
                <c:pt idx="2">
                  <c:v>4.3356000678500001E-3</c:v>
                </c:pt>
                <c:pt idx="3">
                  <c:v>4.6810500789500002E-3</c:v>
                </c:pt>
                <c:pt idx="4">
                  <c:v>5.2340000402000004E-3</c:v>
                </c:pt>
                <c:pt idx="5">
                  <c:v>6.1360001563999997E-3</c:v>
                </c:pt>
                <c:pt idx="6">
                  <c:v>6.7276000044999996E-3</c:v>
                </c:pt>
                <c:pt idx="7">
                  <c:v>4.6570999548E-3</c:v>
                </c:pt>
                <c:pt idx="8">
                  <c:v>3.7316001252999998E-3</c:v>
                </c:pt>
                <c:pt idx="9">
                  <c:v>3.7428999785500002E-3</c:v>
                </c:pt>
                <c:pt idx="10">
                  <c:v>3.6927498876999998E-3</c:v>
                </c:pt>
                <c:pt idx="11">
                  <c:v>4.6979499748000001E-3</c:v>
                </c:pt>
                <c:pt idx="12">
                  <c:v>5.4516000672999998E-3</c:v>
                </c:pt>
                <c:pt idx="13">
                  <c:v>5.8775499929000002E-3</c:v>
                </c:pt>
                <c:pt idx="14">
                  <c:v>6.2500499189000001E-3</c:v>
                </c:pt>
                <c:pt idx="15">
                  <c:v>4.6228000429000002E-3</c:v>
                </c:pt>
                <c:pt idx="16">
                  <c:v>3.6914499942E-3</c:v>
                </c:pt>
                <c:pt idx="17">
                  <c:v>3.6863000132000001E-3</c:v>
                </c:pt>
                <c:pt idx="18">
                  <c:v>3.6160999443499999E-3</c:v>
                </c:pt>
                <c:pt idx="19">
                  <c:v>3.6767499986999999E-3</c:v>
                </c:pt>
                <c:pt idx="20">
                  <c:v>3.6572999088499997E-3</c:v>
                </c:pt>
                <c:pt idx="21">
                  <c:v>3.80744994615E-3</c:v>
                </c:pt>
                <c:pt idx="22">
                  <c:v>3.6045500310000001E-3</c:v>
                </c:pt>
                <c:pt idx="23">
                  <c:v>3.90045007225E-3</c:v>
                </c:pt>
                <c:pt idx="24">
                  <c:v>4.6468500513499999E-3</c:v>
                </c:pt>
                <c:pt idx="25">
                  <c:v>4.0362001164000001E-3</c:v>
                </c:pt>
                <c:pt idx="26">
                  <c:v>3.46645002715E-3</c:v>
                </c:pt>
                <c:pt idx="27">
                  <c:v>3.6309999413999998E-3</c:v>
                </c:pt>
                <c:pt idx="28">
                  <c:v>3.9948499761500002E-3</c:v>
                </c:pt>
                <c:pt idx="29">
                  <c:v>4.7410500701999996E-3</c:v>
                </c:pt>
                <c:pt idx="30">
                  <c:v>4.1908500715999997E-3</c:v>
                </c:pt>
                <c:pt idx="31">
                  <c:v>4.1126001160500004E-3</c:v>
                </c:pt>
                <c:pt idx="32">
                  <c:v>4.9679001094500002E-3</c:v>
                </c:pt>
                <c:pt idx="33">
                  <c:v>4.3874001129999996E-3</c:v>
                </c:pt>
                <c:pt idx="34">
                  <c:v>4.1558999801500005E-3</c:v>
                </c:pt>
                <c:pt idx="35">
                  <c:v>3.8979999953999999E-3</c:v>
                </c:pt>
                <c:pt idx="36">
                  <c:v>4.1342500481000004E-3</c:v>
                </c:pt>
                <c:pt idx="37">
                  <c:v>2.4135960071552222E-5</c:v>
                </c:pt>
              </c:numCache>
            </c:numRef>
          </c:val>
        </c:ser>
        <c:axId val="115963392"/>
        <c:axId val="115964928"/>
      </c:areaChart>
      <c:catAx>
        <c:axId val="115963392"/>
        <c:scaling>
          <c:orientation val="minMax"/>
        </c:scaling>
        <c:axPos val="b"/>
        <c:numFmt formatCode="0.00" sourceLinked="1"/>
        <c:tickLblPos val="nextTo"/>
        <c:crossAx val="115964928"/>
        <c:crosses val="autoZero"/>
        <c:auto val="1"/>
        <c:lblAlgn val="ctr"/>
        <c:lblOffset val="100"/>
      </c:catAx>
      <c:valAx>
        <c:axId val="115964928"/>
        <c:scaling>
          <c:orientation val="minMax"/>
        </c:scaling>
        <c:axPos val="l"/>
        <c:majorGridlines/>
        <c:numFmt formatCode="General" sourceLinked="1"/>
        <c:tickLblPos val="nextTo"/>
        <c:crossAx val="115963392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2.484MHz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'2,484'!$C$2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'2,484'!$C$3:$C$36</c:f>
              <c:numCache>
                <c:formatCode>0.00</c:formatCode>
                <c:ptCount val="34"/>
                <c:pt idx="0">
                  <c:v>2481.4499999999998</c:v>
                </c:pt>
                <c:pt idx="1">
                  <c:v>2481.6</c:v>
                </c:pt>
                <c:pt idx="2">
                  <c:v>2481.75</c:v>
                </c:pt>
                <c:pt idx="3">
                  <c:v>2481.9</c:v>
                </c:pt>
                <c:pt idx="4">
                  <c:v>2482.0500000000002</c:v>
                </c:pt>
                <c:pt idx="5">
                  <c:v>2482.2000000000003</c:v>
                </c:pt>
                <c:pt idx="6">
                  <c:v>2482.3500000000004</c:v>
                </c:pt>
                <c:pt idx="7">
                  <c:v>2482.5000000000005</c:v>
                </c:pt>
                <c:pt idx="8">
                  <c:v>2482.6500000000005</c:v>
                </c:pt>
                <c:pt idx="9">
                  <c:v>2482.8000000000006</c:v>
                </c:pt>
                <c:pt idx="10">
                  <c:v>2482.9500000000007</c:v>
                </c:pt>
                <c:pt idx="11">
                  <c:v>2483.1000000000008</c:v>
                </c:pt>
                <c:pt idx="12">
                  <c:v>2483.2500000000009</c:v>
                </c:pt>
                <c:pt idx="13">
                  <c:v>2483.400000000001</c:v>
                </c:pt>
                <c:pt idx="14">
                  <c:v>2483.5500000000011</c:v>
                </c:pt>
                <c:pt idx="15">
                  <c:v>2483.7000000000012</c:v>
                </c:pt>
                <c:pt idx="16">
                  <c:v>2483.8500000000013</c:v>
                </c:pt>
                <c:pt idx="17">
                  <c:v>2484.0000000000014</c:v>
                </c:pt>
                <c:pt idx="18">
                  <c:v>2484.1500000000015</c:v>
                </c:pt>
                <c:pt idx="19">
                  <c:v>2484.3000000000015</c:v>
                </c:pt>
                <c:pt idx="20">
                  <c:v>2484.4500000000016</c:v>
                </c:pt>
                <c:pt idx="21">
                  <c:v>2484.6000000000017</c:v>
                </c:pt>
                <c:pt idx="22">
                  <c:v>2484.7500000000018</c:v>
                </c:pt>
                <c:pt idx="23">
                  <c:v>2484.9000000000019</c:v>
                </c:pt>
                <c:pt idx="24">
                  <c:v>2485.050000000002</c:v>
                </c:pt>
                <c:pt idx="25">
                  <c:v>2485.2000000000021</c:v>
                </c:pt>
                <c:pt idx="26">
                  <c:v>2485.3500000000022</c:v>
                </c:pt>
                <c:pt idx="27">
                  <c:v>2485.5000000000023</c:v>
                </c:pt>
                <c:pt idx="28">
                  <c:v>2485.6500000000024</c:v>
                </c:pt>
                <c:pt idx="29">
                  <c:v>2485.8000000000025</c:v>
                </c:pt>
                <c:pt idx="30">
                  <c:v>2485.9500000000025</c:v>
                </c:pt>
                <c:pt idx="31">
                  <c:v>2486.1000000000026</c:v>
                </c:pt>
                <c:pt idx="32">
                  <c:v>2486.2500000000027</c:v>
                </c:pt>
                <c:pt idx="33">
                  <c:v>2486.4000000000028</c:v>
                </c:pt>
              </c:numCache>
            </c:numRef>
          </c:cat>
          <c:val>
            <c:numRef>
              <c:f>'2,484'!$E$3:$E$36</c:f>
              <c:numCache>
                <c:formatCode>General</c:formatCode>
                <c:ptCount val="34"/>
                <c:pt idx="0">
                  <c:v>4.6228000429000002E-3</c:v>
                </c:pt>
                <c:pt idx="1">
                  <c:v>3.6914499942E-3</c:v>
                </c:pt>
                <c:pt idx="2">
                  <c:v>3.6863000132000001E-3</c:v>
                </c:pt>
                <c:pt idx="3">
                  <c:v>3.6160999443499999E-3</c:v>
                </c:pt>
                <c:pt idx="4">
                  <c:v>3.6767499986999999E-3</c:v>
                </c:pt>
                <c:pt idx="5">
                  <c:v>3.6572999088499997E-3</c:v>
                </c:pt>
                <c:pt idx="6">
                  <c:v>3.80744994615E-3</c:v>
                </c:pt>
                <c:pt idx="7">
                  <c:v>3.6045500310000001E-3</c:v>
                </c:pt>
                <c:pt idx="8">
                  <c:v>3.90045007225E-3</c:v>
                </c:pt>
                <c:pt idx="9">
                  <c:v>4.6468500513499999E-3</c:v>
                </c:pt>
                <c:pt idx="10">
                  <c:v>4.0362001164000001E-3</c:v>
                </c:pt>
                <c:pt idx="11">
                  <c:v>3.46645002715E-3</c:v>
                </c:pt>
                <c:pt idx="12">
                  <c:v>3.6309999413999998E-3</c:v>
                </c:pt>
                <c:pt idx="13">
                  <c:v>3.9948499761500002E-3</c:v>
                </c:pt>
                <c:pt idx="14">
                  <c:v>4.7410500701999996E-3</c:v>
                </c:pt>
                <c:pt idx="15">
                  <c:v>4.1908500715999997E-3</c:v>
                </c:pt>
                <c:pt idx="16">
                  <c:v>4.1126001160500004E-3</c:v>
                </c:pt>
                <c:pt idx="17">
                  <c:v>4.9679001094500002E-3</c:v>
                </c:pt>
                <c:pt idx="18">
                  <c:v>4.3874001129999996E-3</c:v>
                </c:pt>
                <c:pt idx="19">
                  <c:v>4.1558999801500005E-3</c:v>
                </c:pt>
                <c:pt idx="20">
                  <c:v>3.8979999953999999E-3</c:v>
                </c:pt>
                <c:pt idx="21">
                  <c:v>3.5869999555999997E-3</c:v>
                </c:pt>
                <c:pt idx="22">
                  <c:v>4.3026499916000004E-3</c:v>
                </c:pt>
                <c:pt idx="23">
                  <c:v>5.3418498719000002E-3</c:v>
                </c:pt>
                <c:pt idx="24">
                  <c:v>5.3691001375999999E-3</c:v>
                </c:pt>
                <c:pt idx="25">
                  <c:v>3.8579499814499997E-3</c:v>
                </c:pt>
                <c:pt idx="26">
                  <c:v>3.5919999936500002E-3</c:v>
                </c:pt>
                <c:pt idx="27">
                  <c:v>3.5418500192500001E-3</c:v>
                </c:pt>
                <c:pt idx="28">
                  <c:v>3.3953000093000004E-3</c:v>
                </c:pt>
                <c:pt idx="29">
                  <c:v>3.4153499873500002E-3</c:v>
                </c:pt>
                <c:pt idx="30">
                  <c:v>4.1146000149E-3</c:v>
                </c:pt>
                <c:pt idx="31">
                  <c:v>4.0786499157500003E-3</c:v>
                </c:pt>
                <c:pt idx="32">
                  <c:v>3.7008499494E-3</c:v>
                </c:pt>
                <c:pt idx="33">
                  <c:v>4.3901000172000002E-3</c:v>
                </c:pt>
              </c:numCache>
            </c:numRef>
          </c:val>
        </c:ser>
        <c:axId val="115985024"/>
        <c:axId val="115986816"/>
      </c:areaChart>
      <c:catAx>
        <c:axId val="115985024"/>
        <c:scaling>
          <c:orientation val="minMax"/>
        </c:scaling>
        <c:axPos val="b"/>
        <c:numFmt formatCode="0.00" sourceLinked="1"/>
        <c:tickLblPos val="nextTo"/>
        <c:crossAx val="115986816"/>
        <c:crosses val="autoZero"/>
        <c:auto val="1"/>
        <c:lblAlgn val="ctr"/>
        <c:lblOffset val="100"/>
      </c:catAx>
      <c:valAx>
        <c:axId val="115986816"/>
        <c:scaling>
          <c:orientation val="minMax"/>
        </c:scaling>
        <c:axPos val="l"/>
        <c:majorGridlines/>
        <c:numFmt formatCode="General" sourceLinked="1"/>
        <c:tickLblPos val="nextTo"/>
        <c:crossAx val="115985024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800" b="1" i="0" baseline="0"/>
              <a:t>Utilización de Banda ISM </a:t>
            </a:r>
            <a:endParaRPr lang="es-ES"/>
          </a:p>
          <a:p>
            <a:pPr>
              <a:defRPr/>
            </a:pPr>
            <a:r>
              <a:rPr lang="es-ES" sz="1800" b="1" i="0" baseline="0"/>
              <a:t>(SubComp Telecom)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Resumen!$H$4</c:f>
              <c:strCache>
                <c:ptCount val="1"/>
                <c:pt idx="0">
                  <c:v>Valor Medio</c:v>
                </c:pt>
              </c:strCache>
            </c:strRef>
          </c:tx>
          <c:cat>
            <c:numRef>
              <c:f>Resumen!$G$6:$G$19</c:f>
              <c:numCache>
                <c:formatCode>General</c:formatCode>
                <c:ptCount val="14"/>
                <c:pt idx="0">
                  <c:v>2.4119999999999999</c:v>
                </c:pt>
                <c:pt idx="1">
                  <c:v>2.4169999999999998</c:v>
                </c:pt>
                <c:pt idx="2">
                  <c:v>2.4219999999999997</c:v>
                </c:pt>
                <c:pt idx="3">
                  <c:v>2.4269999999999996</c:v>
                </c:pt>
                <c:pt idx="4">
                  <c:v>2.4319999999999995</c:v>
                </c:pt>
                <c:pt idx="5">
                  <c:v>2.4369999999999994</c:v>
                </c:pt>
                <c:pt idx="6">
                  <c:v>2.4419999999999993</c:v>
                </c:pt>
                <c:pt idx="7">
                  <c:v>2.4469999999999992</c:v>
                </c:pt>
                <c:pt idx="8">
                  <c:v>2.4519999999999991</c:v>
                </c:pt>
                <c:pt idx="9">
                  <c:v>2.456999999999999</c:v>
                </c:pt>
                <c:pt idx="10">
                  <c:v>2.4619999999999989</c:v>
                </c:pt>
                <c:pt idx="11">
                  <c:v>2.4669999999999987</c:v>
                </c:pt>
                <c:pt idx="12">
                  <c:v>2.4719999999999986</c:v>
                </c:pt>
                <c:pt idx="13">
                  <c:v>2.484</c:v>
                </c:pt>
              </c:numCache>
            </c:numRef>
          </c:cat>
          <c:val>
            <c:numRef>
              <c:f>Resumen!$H$6:$H$19</c:f>
              <c:numCache>
                <c:formatCode>General</c:formatCode>
                <c:ptCount val="14"/>
                <c:pt idx="0">
                  <c:v>3.480850020425E-3</c:v>
                </c:pt>
                <c:pt idx="1">
                  <c:v>3.8046000409E-3</c:v>
                </c:pt>
                <c:pt idx="2">
                  <c:v>3.6513750092000002E-3</c:v>
                </c:pt>
                <c:pt idx="3">
                  <c:v>3.744074958375E-3</c:v>
                </c:pt>
                <c:pt idx="4">
                  <c:v>3.666599979625E-3</c:v>
                </c:pt>
                <c:pt idx="5">
                  <c:v>4.1852999711749998E-3</c:v>
                </c:pt>
                <c:pt idx="6">
                  <c:v>4.0418749558749998E-3</c:v>
                </c:pt>
                <c:pt idx="7">
                  <c:v>3.6658499156999999E-3</c:v>
                </c:pt>
                <c:pt idx="8">
                  <c:v>3.4904500352999999E-3</c:v>
                </c:pt>
                <c:pt idx="9">
                  <c:v>3.5278999712249999E-3</c:v>
                </c:pt>
                <c:pt idx="10">
                  <c:v>3.6291249561999999E-3</c:v>
                </c:pt>
                <c:pt idx="11">
                  <c:v>4.3833499657749998E-3</c:v>
                </c:pt>
                <c:pt idx="12">
                  <c:v>3.6730499123500001E-3</c:v>
                </c:pt>
                <c:pt idx="13">
                  <c:v>3.8992250338250002E-3</c:v>
                </c:pt>
              </c:numCache>
            </c:numRef>
          </c:val>
        </c:ser>
        <c:axId val="111054848"/>
        <c:axId val="111056384"/>
      </c:areaChart>
      <c:catAx>
        <c:axId val="111054848"/>
        <c:scaling>
          <c:orientation val="minMax"/>
        </c:scaling>
        <c:axPos val="b"/>
        <c:numFmt formatCode="General" sourceLinked="1"/>
        <c:tickLblPos val="nextTo"/>
        <c:crossAx val="111056384"/>
        <c:crosses val="autoZero"/>
        <c:auto val="1"/>
        <c:lblAlgn val="ctr"/>
        <c:lblOffset val="100"/>
      </c:catAx>
      <c:valAx>
        <c:axId val="111056384"/>
        <c:scaling>
          <c:orientation val="minMax"/>
        </c:scaling>
        <c:axPos val="l"/>
        <c:majorGridlines/>
        <c:numFmt formatCode="General" sourceLinked="1"/>
        <c:tickLblPos val="nextTo"/>
        <c:crossAx val="111054848"/>
        <c:crosses val="autoZero"/>
        <c:crossBetween val="midCat"/>
      </c:valAx>
    </c:plotArea>
    <c:legend>
      <c:legendPos val="r"/>
      <c:layout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title>
      <c:layout/>
    </c:title>
    <c:plotArea>
      <c:layout/>
      <c:areaChart>
        <c:grouping val="standard"/>
        <c:ser>
          <c:idx val="0"/>
          <c:order val="0"/>
          <c:tx>
            <c:strRef>
              <c:f>Resumen!$I$4</c:f>
              <c:strCache>
                <c:ptCount val="1"/>
                <c:pt idx="0">
                  <c:v>Dev Estandar</c:v>
                </c:pt>
              </c:strCache>
            </c:strRef>
          </c:tx>
          <c:cat>
            <c:numRef>
              <c:f>Resumen!$G$6:$G$19</c:f>
              <c:numCache>
                <c:formatCode>General</c:formatCode>
                <c:ptCount val="14"/>
                <c:pt idx="0">
                  <c:v>2.4119999999999999</c:v>
                </c:pt>
                <c:pt idx="1">
                  <c:v>2.4169999999999998</c:v>
                </c:pt>
                <c:pt idx="2">
                  <c:v>2.4219999999999997</c:v>
                </c:pt>
                <c:pt idx="3">
                  <c:v>2.4269999999999996</c:v>
                </c:pt>
                <c:pt idx="4">
                  <c:v>2.4319999999999995</c:v>
                </c:pt>
                <c:pt idx="5">
                  <c:v>2.4369999999999994</c:v>
                </c:pt>
                <c:pt idx="6">
                  <c:v>2.4419999999999993</c:v>
                </c:pt>
                <c:pt idx="7">
                  <c:v>2.4469999999999992</c:v>
                </c:pt>
                <c:pt idx="8">
                  <c:v>2.4519999999999991</c:v>
                </c:pt>
                <c:pt idx="9">
                  <c:v>2.456999999999999</c:v>
                </c:pt>
                <c:pt idx="10">
                  <c:v>2.4619999999999989</c:v>
                </c:pt>
                <c:pt idx="11">
                  <c:v>2.4669999999999987</c:v>
                </c:pt>
                <c:pt idx="12">
                  <c:v>2.4719999999999986</c:v>
                </c:pt>
                <c:pt idx="13">
                  <c:v>2.484</c:v>
                </c:pt>
              </c:numCache>
            </c:numRef>
          </c:cat>
          <c:val>
            <c:numRef>
              <c:f>Resumen!$I$6:$I$19</c:f>
              <c:numCache>
                <c:formatCode>General</c:formatCode>
                <c:ptCount val="14"/>
                <c:pt idx="0">
                  <c:v>2.4403209143743763E-5</c:v>
                </c:pt>
                <c:pt idx="1">
                  <c:v>9.6773113175925859E-6</c:v>
                </c:pt>
                <c:pt idx="2">
                  <c:v>1.5327260105014571E-5</c:v>
                </c:pt>
                <c:pt idx="3">
                  <c:v>1.5327260105014571E-5</c:v>
                </c:pt>
                <c:pt idx="4">
                  <c:v>5.9348844911404773E-6</c:v>
                </c:pt>
                <c:pt idx="5">
                  <c:v>1.2808431839592445E-5</c:v>
                </c:pt>
                <c:pt idx="6">
                  <c:v>1.4020681040031091E-5</c:v>
                </c:pt>
                <c:pt idx="7">
                  <c:v>7.1350166348221601E-6</c:v>
                </c:pt>
                <c:pt idx="8">
                  <c:v>8.7162860010304392E-7</c:v>
                </c:pt>
                <c:pt idx="9">
                  <c:v>8.1240061183010959E-7</c:v>
                </c:pt>
                <c:pt idx="10">
                  <c:v>1.1581929199235952E-5</c:v>
                </c:pt>
                <c:pt idx="11">
                  <c:v>2.6651044756425094E-5</c:v>
                </c:pt>
                <c:pt idx="12">
                  <c:v>1.7085709482106413E-5</c:v>
                </c:pt>
                <c:pt idx="13">
                  <c:v>8.9758914360546808E-6</c:v>
                </c:pt>
              </c:numCache>
            </c:numRef>
          </c:val>
        </c:ser>
        <c:axId val="111062400"/>
        <c:axId val="111064192"/>
      </c:areaChart>
      <c:catAx>
        <c:axId val="111062400"/>
        <c:scaling>
          <c:orientation val="minMax"/>
        </c:scaling>
        <c:axPos val="b"/>
        <c:numFmt formatCode="General" sourceLinked="1"/>
        <c:tickLblPos val="nextTo"/>
        <c:crossAx val="111064192"/>
        <c:crosses val="autoZero"/>
        <c:auto val="1"/>
        <c:lblAlgn val="ctr"/>
        <c:lblOffset val="100"/>
      </c:catAx>
      <c:valAx>
        <c:axId val="111064192"/>
        <c:scaling>
          <c:orientation val="minMax"/>
        </c:scaling>
        <c:axPos val="l"/>
        <c:majorGridlines/>
        <c:numFmt formatCode="General" sourceLinked="1"/>
        <c:tickLblPos val="nextTo"/>
        <c:crossAx val="111062400"/>
        <c:crosses val="autoZero"/>
        <c:crossBetween val="midCat"/>
      </c:valAx>
    </c:plotArea>
    <c:legend>
      <c:legendPos val="r"/>
      <c:layout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2.417MHz</a:t>
            </a:r>
            <a:endParaRPr lang="es-ES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'2,417'!$C$2</c:f>
              <c:strCache>
                <c:ptCount val="1"/>
                <c:pt idx="0">
                  <c:v>Frequency [Hz]</c:v>
                </c:pt>
              </c:strCache>
            </c:strRef>
          </c:tx>
          <c:cat>
            <c:numRef>
              <c:f>'2,417'!$C$3:$C$36</c:f>
              <c:numCache>
                <c:formatCode>0.00</c:formatCode>
                <c:ptCount val="34"/>
                <c:pt idx="0" formatCode="General">
                  <c:v>2414.5500000000002</c:v>
                </c:pt>
                <c:pt idx="1">
                  <c:v>2414.6999999999998</c:v>
                </c:pt>
                <c:pt idx="2" formatCode="General">
                  <c:v>2414.85</c:v>
                </c:pt>
                <c:pt idx="3">
                  <c:v>2415</c:v>
                </c:pt>
                <c:pt idx="4" formatCode="General">
                  <c:v>2415.15</c:v>
                </c:pt>
                <c:pt idx="5">
                  <c:v>2415.3000000000002</c:v>
                </c:pt>
                <c:pt idx="6">
                  <c:v>2415.4499999999998</c:v>
                </c:pt>
                <c:pt idx="7">
                  <c:v>2415.6</c:v>
                </c:pt>
                <c:pt idx="8">
                  <c:v>2415.75</c:v>
                </c:pt>
                <c:pt idx="9">
                  <c:v>2415.9</c:v>
                </c:pt>
                <c:pt idx="10">
                  <c:v>2416.0500000000002</c:v>
                </c:pt>
                <c:pt idx="11">
                  <c:v>2416.1999999999998</c:v>
                </c:pt>
                <c:pt idx="12">
                  <c:v>2416.35</c:v>
                </c:pt>
                <c:pt idx="13">
                  <c:v>2416.5</c:v>
                </c:pt>
                <c:pt idx="14">
                  <c:v>2416.65</c:v>
                </c:pt>
                <c:pt idx="15">
                  <c:v>2416.8000000000002</c:v>
                </c:pt>
                <c:pt idx="16">
                  <c:v>2416.9499999999998</c:v>
                </c:pt>
                <c:pt idx="17">
                  <c:v>2417.1</c:v>
                </c:pt>
                <c:pt idx="18">
                  <c:v>2417.25</c:v>
                </c:pt>
                <c:pt idx="19">
                  <c:v>2417.4</c:v>
                </c:pt>
                <c:pt idx="20">
                  <c:v>2417.5500000000002</c:v>
                </c:pt>
                <c:pt idx="21">
                  <c:v>2417.6999999999998</c:v>
                </c:pt>
                <c:pt idx="22">
                  <c:v>2417.85</c:v>
                </c:pt>
                <c:pt idx="23">
                  <c:v>2418</c:v>
                </c:pt>
                <c:pt idx="24">
                  <c:v>2418.15</c:v>
                </c:pt>
                <c:pt idx="25">
                  <c:v>2418.3000000000002</c:v>
                </c:pt>
                <c:pt idx="26">
                  <c:v>2418.4499999999998</c:v>
                </c:pt>
                <c:pt idx="27">
                  <c:v>2418.6</c:v>
                </c:pt>
                <c:pt idx="28">
                  <c:v>2418.75</c:v>
                </c:pt>
                <c:pt idx="29">
                  <c:v>2418.9</c:v>
                </c:pt>
                <c:pt idx="30">
                  <c:v>2419.0500000000002</c:v>
                </c:pt>
                <c:pt idx="31">
                  <c:v>2419.1999999999998</c:v>
                </c:pt>
                <c:pt idx="32">
                  <c:v>2419.35</c:v>
                </c:pt>
                <c:pt idx="33">
                  <c:v>2419.5</c:v>
                </c:pt>
              </c:numCache>
            </c:numRef>
          </c:cat>
          <c:val>
            <c:numRef>
              <c:f>'2,417'!$E$3:$E$36</c:f>
              <c:numCache>
                <c:formatCode>General</c:formatCode>
                <c:ptCount val="34"/>
                <c:pt idx="0">
                  <c:v>3.8120000390500001E-3</c:v>
                </c:pt>
                <c:pt idx="1">
                  <c:v>3.18845000585E-3</c:v>
                </c:pt>
                <c:pt idx="2">
                  <c:v>3.7972000427499999E-3</c:v>
                </c:pt>
                <c:pt idx="3">
                  <c:v>3.9914499502499996E-3</c:v>
                </c:pt>
                <c:pt idx="4">
                  <c:v>3.1964500667499996E-3</c:v>
                </c:pt>
                <c:pt idx="5">
                  <c:v>5.4587000049500008E-3</c:v>
                </c:pt>
                <c:pt idx="6">
                  <c:v>3.7626500706999999E-3</c:v>
                </c:pt>
                <c:pt idx="7">
                  <c:v>3.5205499734499998E-3</c:v>
                </c:pt>
                <c:pt idx="8">
                  <c:v>3.64599993915E-3</c:v>
                </c:pt>
                <c:pt idx="9">
                  <c:v>5.1010500174E-3</c:v>
                </c:pt>
                <c:pt idx="10">
                  <c:v>5.0456500612000004E-3</c:v>
                </c:pt>
                <c:pt idx="11">
                  <c:v>3.7141001084999999E-3</c:v>
                </c:pt>
                <c:pt idx="12">
                  <c:v>3.5081000532999999E-3</c:v>
                </c:pt>
                <c:pt idx="13">
                  <c:v>3.4889499656999999E-3</c:v>
                </c:pt>
                <c:pt idx="14">
                  <c:v>3.9290499408E-3</c:v>
                </c:pt>
                <c:pt idx="15">
                  <c:v>4.5573001262000003E-3</c:v>
                </c:pt>
                <c:pt idx="16">
                  <c:v>4.7083999961499996E-3</c:v>
                </c:pt>
                <c:pt idx="17">
                  <c:v>3.5815000301500002E-3</c:v>
                </c:pt>
                <c:pt idx="18">
                  <c:v>3.2822500216E-3</c:v>
                </c:pt>
                <c:pt idx="19">
                  <c:v>3.6944501334499999E-3</c:v>
                </c:pt>
                <c:pt idx="20">
                  <c:v>3.7223000545000004E-3</c:v>
                </c:pt>
                <c:pt idx="21">
                  <c:v>3.6271000281E-3</c:v>
                </c:pt>
                <c:pt idx="22">
                  <c:v>3.8685499457500002E-3</c:v>
                </c:pt>
                <c:pt idx="23">
                  <c:v>3.8449000566999998E-3</c:v>
                </c:pt>
                <c:pt idx="24">
                  <c:v>3.7326001329499999E-3</c:v>
                </c:pt>
                <c:pt idx="25">
                  <c:v>3.8418000331E-3</c:v>
                </c:pt>
                <c:pt idx="26">
                  <c:v>4.1601998964000001E-3</c:v>
                </c:pt>
                <c:pt idx="27">
                  <c:v>4.1889999993000001E-3</c:v>
                </c:pt>
                <c:pt idx="28">
                  <c:v>4.4352499535499999E-3</c:v>
                </c:pt>
                <c:pt idx="29">
                  <c:v>3.9163500769000001E-3</c:v>
                </c:pt>
                <c:pt idx="30">
                  <c:v>3.8654500386000002E-3</c:v>
                </c:pt>
                <c:pt idx="31">
                  <c:v>3.85874998755E-3</c:v>
                </c:pt>
                <c:pt idx="32">
                  <c:v>3.3402499975500001E-3</c:v>
                </c:pt>
                <c:pt idx="33">
                  <c:v>3.2892000163000003E-3</c:v>
                </c:pt>
              </c:numCache>
            </c:numRef>
          </c:val>
        </c:ser>
        <c:axId val="110691840"/>
        <c:axId val="110693376"/>
      </c:areaChart>
      <c:catAx>
        <c:axId val="110691840"/>
        <c:scaling>
          <c:orientation val="minMax"/>
        </c:scaling>
        <c:axPos val="b"/>
        <c:numFmt formatCode="General" sourceLinked="1"/>
        <c:tickLblPos val="nextTo"/>
        <c:crossAx val="110693376"/>
        <c:crosses val="autoZero"/>
        <c:auto val="1"/>
        <c:lblAlgn val="ctr"/>
        <c:lblOffset val="100"/>
      </c:catAx>
      <c:valAx>
        <c:axId val="110693376"/>
        <c:scaling>
          <c:orientation val="minMax"/>
        </c:scaling>
        <c:axPos val="l"/>
        <c:majorGridlines/>
        <c:numFmt formatCode="General" sourceLinked="1"/>
        <c:tickLblPos val="nextTo"/>
        <c:crossAx val="110691840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2.422MHz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'2,422'!$C$2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'2,422'!$C$3:$C$36</c:f>
              <c:numCache>
                <c:formatCode>0.00</c:formatCode>
                <c:ptCount val="34"/>
                <c:pt idx="0">
                  <c:v>2419.5</c:v>
                </c:pt>
                <c:pt idx="1">
                  <c:v>2419.65</c:v>
                </c:pt>
                <c:pt idx="2">
                  <c:v>2419.8000000000002</c:v>
                </c:pt>
                <c:pt idx="3">
                  <c:v>2419.9499999999998</c:v>
                </c:pt>
                <c:pt idx="4">
                  <c:v>2420.1</c:v>
                </c:pt>
                <c:pt idx="5">
                  <c:v>2420.25</c:v>
                </c:pt>
                <c:pt idx="6">
                  <c:v>2420.4</c:v>
                </c:pt>
                <c:pt idx="7">
                  <c:v>2420.5</c:v>
                </c:pt>
                <c:pt idx="8">
                  <c:v>2420.6999999999998</c:v>
                </c:pt>
                <c:pt idx="9">
                  <c:v>2420.85</c:v>
                </c:pt>
                <c:pt idx="10">
                  <c:v>2421</c:v>
                </c:pt>
                <c:pt idx="11">
                  <c:v>2421.15</c:v>
                </c:pt>
                <c:pt idx="12">
                  <c:v>2421.3000000000002</c:v>
                </c:pt>
                <c:pt idx="13">
                  <c:v>2421.4499999999998</c:v>
                </c:pt>
                <c:pt idx="14">
                  <c:v>2421.6</c:v>
                </c:pt>
                <c:pt idx="15">
                  <c:v>2421.75</c:v>
                </c:pt>
                <c:pt idx="16">
                  <c:v>2421.9</c:v>
                </c:pt>
                <c:pt idx="17">
                  <c:v>2422.0500000000002</c:v>
                </c:pt>
                <c:pt idx="18">
                  <c:v>2422.1999999999998</c:v>
                </c:pt>
                <c:pt idx="19">
                  <c:v>2422.35</c:v>
                </c:pt>
                <c:pt idx="20">
                  <c:v>2422.5</c:v>
                </c:pt>
                <c:pt idx="21">
                  <c:v>2422.65</c:v>
                </c:pt>
                <c:pt idx="22">
                  <c:v>2422.8000000000002</c:v>
                </c:pt>
                <c:pt idx="23">
                  <c:v>2422.9499999999998</c:v>
                </c:pt>
                <c:pt idx="24">
                  <c:v>2423.1</c:v>
                </c:pt>
                <c:pt idx="25">
                  <c:v>2423.25</c:v>
                </c:pt>
                <c:pt idx="26">
                  <c:v>2423.4</c:v>
                </c:pt>
                <c:pt idx="27">
                  <c:v>2423.5500000000002</c:v>
                </c:pt>
                <c:pt idx="28">
                  <c:v>2423.6999999999998</c:v>
                </c:pt>
                <c:pt idx="29">
                  <c:v>2423.85</c:v>
                </c:pt>
                <c:pt idx="30">
                  <c:v>2424</c:v>
                </c:pt>
                <c:pt idx="31">
                  <c:v>2424.15</c:v>
                </c:pt>
                <c:pt idx="32">
                  <c:v>2424.3000000000002</c:v>
                </c:pt>
                <c:pt idx="33">
                  <c:v>2424.4499999999998</c:v>
                </c:pt>
              </c:numCache>
            </c:numRef>
          </c:cat>
          <c:val>
            <c:numRef>
              <c:f>'2,422'!$E$1:$E$38</c:f>
              <c:numCache>
                <c:formatCode>General</c:formatCode>
                <c:ptCount val="38"/>
                <c:pt idx="2">
                  <c:v>3.2892000163000003E-3</c:v>
                </c:pt>
                <c:pt idx="3">
                  <c:v>3.3287500263999999E-3</c:v>
                </c:pt>
                <c:pt idx="4">
                  <c:v>3.2592000207000002E-3</c:v>
                </c:pt>
                <c:pt idx="5">
                  <c:v>3.66980000395E-3</c:v>
                </c:pt>
                <c:pt idx="6">
                  <c:v>4.1915001347500001E-3</c:v>
                </c:pt>
                <c:pt idx="7">
                  <c:v>4.61164989975E-3</c:v>
                </c:pt>
                <c:pt idx="8">
                  <c:v>5.7065997970999994E-3</c:v>
                </c:pt>
                <c:pt idx="9">
                  <c:v>5.6789001682500005E-3</c:v>
                </c:pt>
                <c:pt idx="10">
                  <c:v>4.0358500555000001E-3</c:v>
                </c:pt>
                <c:pt idx="11">
                  <c:v>3.63295001445E-3</c:v>
                </c:pt>
                <c:pt idx="12">
                  <c:v>3.4097000025000001E-3</c:v>
                </c:pt>
                <c:pt idx="13">
                  <c:v>3.7451499374500001E-3</c:v>
                </c:pt>
                <c:pt idx="14">
                  <c:v>4.5031999470500003E-3</c:v>
                </c:pt>
                <c:pt idx="15">
                  <c:v>4.6734998468000001E-3</c:v>
                </c:pt>
                <c:pt idx="16">
                  <c:v>3.5737999715000001E-3</c:v>
                </c:pt>
                <c:pt idx="17">
                  <c:v>3.3980000298500001E-3</c:v>
                </c:pt>
                <c:pt idx="18">
                  <c:v>3.1938500469500001E-3</c:v>
                </c:pt>
                <c:pt idx="19">
                  <c:v>3.7776000099499999E-3</c:v>
                </c:pt>
                <c:pt idx="20">
                  <c:v>4.9550000112500003E-3</c:v>
                </c:pt>
                <c:pt idx="21">
                  <c:v>4.8108999617500004E-3</c:v>
                </c:pt>
                <c:pt idx="22">
                  <c:v>3.7673001643000002E-3</c:v>
                </c:pt>
                <c:pt idx="23">
                  <c:v>3.2409999985000002E-3</c:v>
                </c:pt>
                <c:pt idx="24">
                  <c:v>3.2325999345999999E-3</c:v>
                </c:pt>
                <c:pt idx="25">
                  <c:v>4.097249941E-3</c:v>
                </c:pt>
                <c:pt idx="26">
                  <c:v>4.4299501459999996E-3</c:v>
                </c:pt>
                <c:pt idx="27">
                  <c:v>3.6072499351499998E-3</c:v>
                </c:pt>
                <c:pt idx="28">
                  <c:v>3.2453499734000002E-3</c:v>
                </c:pt>
                <c:pt idx="29">
                  <c:v>3.3881500130499998E-3</c:v>
                </c:pt>
                <c:pt idx="30">
                  <c:v>3.368100035E-3</c:v>
                </c:pt>
                <c:pt idx="31">
                  <c:v>3.3198000165000001E-3</c:v>
                </c:pt>
                <c:pt idx="32">
                  <c:v>3.4091999987000002E-3</c:v>
                </c:pt>
                <c:pt idx="33">
                  <c:v>3.5469500580499998E-3</c:v>
                </c:pt>
                <c:pt idx="34">
                  <c:v>4.0706001454999998E-3</c:v>
                </c:pt>
                <c:pt idx="35">
                  <c:v>3.76174994745E-3</c:v>
                </c:pt>
                <c:pt idx="36">
                  <c:v>3.6513750092000002E-3</c:v>
                </c:pt>
                <c:pt idx="37">
                  <c:v>1.5327260105014571E-5</c:v>
                </c:pt>
              </c:numCache>
            </c:numRef>
          </c:val>
        </c:ser>
        <c:axId val="110709376"/>
        <c:axId val="110731648"/>
      </c:areaChart>
      <c:catAx>
        <c:axId val="110709376"/>
        <c:scaling>
          <c:orientation val="minMax"/>
        </c:scaling>
        <c:axPos val="b"/>
        <c:numFmt formatCode="0.00" sourceLinked="1"/>
        <c:tickLblPos val="nextTo"/>
        <c:crossAx val="110731648"/>
        <c:crosses val="autoZero"/>
        <c:auto val="1"/>
        <c:lblAlgn val="ctr"/>
        <c:lblOffset val="100"/>
      </c:catAx>
      <c:valAx>
        <c:axId val="110731648"/>
        <c:scaling>
          <c:orientation val="minMax"/>
        </c:scaling>
        <c:axPos val="l"/>
        <c:majorGridlines/>
        <c:numFmt formatCode="General" sourceLinked="1"/>
        <c:tickLblPos val="nextTo"/>
        <c:crossAx val="110709376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Banda 2.427MHz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'2,427'!$C$2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'2,427'!$C$3:$C$35</c:f>
              <c:numCache>
                <c:formatCode>0.00</c:formatCode>
                <c:ptCount val="33"/>
                <c:pt idx="0">
                  <c:v>2424.4499999999998</c:v>
                </c:pt>
                <c:pt idx="1">
                  <c:v>2424.6</c:v>
                </c:pt>
                <c:pt idx="2">
                  <c:v>2424.75</c:v>
                </c:pt>
                <c:pt idx="3">
                  <c:v>2424.9</c:v>
                </c:pt>
                <c:pt idx="4">
                  <c:v>2425.0500000000002</c:v>
                </c:pt>
                <c:pt idx="5">
                  <c:v>2425.1999999999998</c:v>
                </c:pt>
                <c:pt idx="6">
                  <c:v>2425.35</c:v>
                </c:pt>
                <c:pt idx="7">
                  <c:v>2425.5</c:v>
                </c:pt>
                <c:pt idx="8">
                  <c:v>2425.65</c:v>
                </c:pt>
                <c:pt idx="9">
                  <c:v>2425.8000000000002</c:v>
                </c:pt>
                <c:pt idx="10">
                  <c:v>2425.9499999999998</c:v>
                </c:pt>
                <c:pt idx="11">
                  <c:v>2426.1</c:v>
                </c:pt>
                <c:pt idx="12">
                  <c:v>2426.25</c:v>
                </c:pt>
                <c:pt idx="13">
                  <c:v>2426.4</c:v>
                </c:pt>
                <c:pt idx="14">
                  <c:v>2426.5500000000002</c:v>
                </c:pt>
                <c:pt idx="15">
                  <c:v>2426.6999999999998</c:v>
                </c:pt>
                <c:pt idx="16">
                  <c:v>2426.85</c:v>
                </c:pt>
                <c:pt idx="17">
                  <c:v>2427</c:v>
                </c:pt>
                <c:pt idx="18">
                  <c:v>2427.15</c:v>
                </c:pt>
                <c:pt idx="19">
                  <c:v>2427.3000000000002</c:v>
                </c:pt>
                <c:pt idx="20">
                  <c:v>2427.4499999999998</c:v>
                </c:pt>
                <c:pt idx="21">
                  <c:v>2427.6</c:v>
                </c:pt>
                <c:pt idx="22">
                  <c:v>2427.75</c:v>
                </c:pt>
                <c:pt idx="23">
                  <c:v>2427.9</c:v>
                </c:pt>
                <c:pt idx="24">
                  <c:v>2428.0500000000002</c:v>
                </c:pt>
                <c:pt idx="25">
                  <c:v>2428.1999999999998</c:v>
                </c:pt>
                <c:pt idx="26">
                  <c:v>2428.35</c:v>
                </c:pt>
                <c:pt idx="27">
                  <c:v>2428.5</c:v>
                </c:pt>
                <c:pt idx="28">
                  <c:v>2428.65</c:v>
                </c:pt>
                <c:pt idx="29">
                  <c:v>2428.8000000000002</c:v>
                </c:pt>
                <c:pt idx="30">
                  <c:v>2428.9499999999998</c:v>
                </c:pt>
                <c:pt idx="31">
                  <c:v>2429.1</c:v>
                </c:pt>
                <c:pt idx="32">
                  <c:v>2429.25</c:v>
                </c:pt>
              </c:numCache>
            </c:numRef>
          </c:cat>
          <c:val>
            <c:numRef>
              <c:f>'2,427'!$E$1:$E$38</c:f>
              <c:numCache>
                <c:formatCode>General</c:formatCode>
                <c:ptCount val="38"/>
                <c:pt idx="2">
                  <c:v>3.76174994745E-3</c:v>
                </c:pt>
                <c:pt idx="3">
                  <c:v>3.3368000295000001E-3</c:v>
                </c:pt>
                <c:pt idx="4">
                  <c:v>3.2260499429000002E-3</c:v>
                </c:pt>
                <c:pt idx="5">
                  <c:v>3.3897500252E-3</c:v>
                </c:pt>
                <c:pt idx="6">
                  <c:v>3.3720498904999999E-3</c:v>
                </c:pt>
                <c:pt idx="7">
                  <c:v>3.2084999838999997E-3</c:v>
                </c:pt>
                <c:pt idx="8">
                  <c:v>3.1783999874999999E-3</c:v>
                </c:pt>
                <c:pt idx="9">
                  <c:v>3.3734500174999998E-3</c:v>
                </c:pt>
                <c:pt idx="10">
                  <c:v>3.5910500446000001E-3</c:v>
                </c:pt>
                <c:pt idx="11">
                  <c:v>4.3642001692499998E-3</c:v>
                </c:pt>
                <c:pt idx="12">
                  <c:v>4.7668999759500003E-3</c:v>
                </c:pt>
                <c:pt idx="13">
                  <c:v>4.2284999508499996E-3</c:v>
                </c:pt>
                <c:pt idx="14">
                  <c:v>3.9468000176999998E-3</c:v>
                </c:pt>
                <c:pt idx="15">
                  <c:v>3.6111499648499999E-3</c:v>
                </c:pt>
                <c:pt idx="16">
                  <c:v>3.7979000481E-3</c:v>
                </c:pt>
                <c:pt idx="17">
                  <c:v>3.8193499203499999E-3</c:v>
                </c:pt>
                <c:pt idx="18">
                  <c:v>3.981249989E-3</c:v>
                </c:pt>
                <c:pt idx="19">
                  <c:v>3.4868000074999997E-3</c:v>
                </c:pt>
                <c:pt idx="20">
                  <c:v>3.4939000615499998E-3</c:v>
                </c:pt>
                <c:pt idx="21">
                  <c:v>3.8925999543000002E-3</c:v>
                </c:pt>
                <c:pt idx="22">
                  <c:v>3.9338498609000003E-3</c:v>
                </c:pt>
                <c:pt idx="23">
                  <c:v>3.8943998515499996E-3</c:v>
                </c:pt>
                <c:pt idx="24">
                  <c:v>3.7263999692999997E-3</c:v>
                </c:pt>
                <c:pt idx="25">
                  <c:v>3.612349974E-3</c:v>
                </c:pt>
                <c:pt idx="26">
                  <c:v>3.8388001267000002E-3</c:v>
                </c:pt>
                <c:pt idx="27">
                  <c:v>3.6742000374999999E-3</c:v>
                </c:pt>
                <c:pt idx="28">
                  <c:v>4.35395003295E-3</c:v>
                </c:pt>
                <c:pt idx="29">
                  <c:v>4.8942000139500005E-3</c:v>
                </c:pt>
                <c:pt idx="30">
                  <c:v>4.1548499138999995E-3</c:v>
                </c:pt>
                <c:pt idx="31">
                  <c:v>3.530099988E-3</c:v>
                </c:pt>
                <c:pt idx="32">
                  <c:v>4.41580009645E-3</c:v>
                </c:pt>
                <c:pt idx="33">
                  <c:v>4.0906500071500006E-3</c:v>
                </c:pt>
                <c:pt idx="34">
                  <c:v>3.5106500144999999E-3</c:v>
                </c:pt>
                <c:pt idx="35">
                  <c:v>3.6837999941999999E-3</c:v>
                </c:pt>
                <c:pt idx="36">
                  <c:v>3.744074958375E-3</c:v>
                </c:pt>
                <c:pt idx="37">
                  <c:v>5.9348844911404773E-6</c:v>
                </c:pt>
              </c:numCache>
            </c:numRef>
          </c:val>
        </c:ser>
        <c:axId val="110759936"/>
        <c:axId val="110761472"/>
      </c:areaChart>
      <c:catAx>
        <c:axId val="110759936"/>
        <c:scaling>
          <c:orientation val="minMax"/>
        </c:scaling>
        <c:axPos val="b"/>
        <c:numFmt formatCode="0.00" sourceLinked="1"/>
        <c:tickLblPos val="nextTo"/>
        <c:crossAx val="110761472"/>
        <c:crosses val="autoZero"/>
        <c:auto val="1"/>
        <c:lblAlgn val="ctr"/>
        <c:lblOffset val="100"/>
      </c:catAx>
      <c:valAx>
        <c:axId val="110761472"/>
        <c:scaling>
          <c:orientation val="minMax"/>
        </c:scaling>
        <c:axPos val="l"/>
        <c:majorGridlines/>
        <c:numFmt formatCode="General" sourceLinked="1"/>
        <c:tickLblPos val="nextTo"/>
        <c:crossAx val="110759936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2.432MHz</a:t>
            </a:r>
            <a:endParaRPr lang="es-ES" sz="1800" b="1" i="0" baseline="0"/>
          </a:p>
        </c:rich>
      </c:tx>
      <c:layout>
        <c:manualLayout>
          <c:xMode val="edge"/>
          <c:yMode val="edge"/>
          <c:x val="0.34738188976377954"/>
          <c:y val="2.7777777777777776E-2"/>
        </c:manualLayout>
      </c:layout>
    </c:title>
    <c:plotArea>
      <c:layout/>
      <c:areaChart>
        <c:grouping val="standard"/>
        <c:ser>
          <c:idx val="0"/>
          <c:order val="0"/>
          <c:tx>
            <c:strRef>
              <c:f>'2,432'!$C$2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'2,432'!$C$3:$C$36</c:f>
              <c:numCache>
                <c:formatCode>0.00</c:formatCode>
                <c:ptCount val="34"/>
                <c:pt idx="0">
                  <c:v>2429.4</c:v>
                </c:pt>
                <c:pt idx="1">
                  <c:v>2429.5500000000002</c:v>
                </c:pt>
                <c:pt idx="2">
                  <c:v>2429.6999999999998</c:v>
                </c:pt>
                <c:pt idx="3">
                  <c:v>2429.85</c:v>
                </c:pt>
                <c:pt idx="4">
                  <c:v>2430</c:v>
                </c:pt>
                <c:pt idx="5">
                  <c:v>2430.15</c:v>
                </c:pt>
                <c:pt idx="6">
                  <c:v>2430.3000000000002</c:v>
                </c:pt>
                <c:pt idx="7">
                  <c:v>2430.4499999999998</c:v>
                </c:pt>
                <c:pt idx="8">
                  <c:v>2430.6</c:v>
                </c:pt>
                <c:pt idx="9">
                  <c:v>2430.75</c:v>
                </c:pt>
                <c:pt idx="10">
                  <c:v>2430.9</c:v>
                </c:pt>
                <c:pt idx="11">
                  <c:v>2431.0500000000002</c:v>
                </c:pt>
                <c:pt idx="12">
                  <c:v>2431.1999999999998</c:v>
                </c:pt>
                <c:pt idx="13">
                  <c:v>2431.35</c:v>
                </c:pt>
                <c:pt idx="14">
                  <c:v>2431.5</c:v>
                </c:pt>
                <c:pt idx="15">
                  <c:v>2431.65</c:v>
                </c:pt>
                <c:pt idx="16">
                  <c:v>2431.8000000000002</c:v>
                </c:pt>
                <c:pt idx="17">
                  <c:v>2431.9499999999998</c:v>
                </c:pt>
                <c:pt idx="18">
                  <c:v>2432.1</c:v>
                </c:pt>
                <c:pt idx="19">
                  <c:v>2432.25</c:v>
                </c:pt>
                <c:pt idx="20">
                  <c:v>2432.4</c:v>
                </c:pt>
                <c:pt idx="21">
                  <c:v>2432.5500000000002</c:v>
                </c:pt>
                <c:pt idx="22">
                  <c:v>2432.6999999999998</c:v>
                </c:pt>
                <c:pt idx="23">
                  <c:v>2432.85</c:v>
                </c:pt>
                <c:pt idx="24">
                  <c:v>2433</c:v>
                </c:pt>
                <c:pt idx="25">
                  <c:v>2433.15</c:v>
                </c:pt>
                <c:pt idx="26">
                  <c:v>2433.3000000000002</c:v>
                </c:pt>
                <c:pt idx="27">
                  <c:v>2433.4499999999998</c:v>
                </c:pt>
                <c:pt idx="28">
                  <c:v>2433.6</c:v>
                </c:pt>
                <c:pt idx="29">
                  <c:v>2433.75</c:v>
                </c:pt>
                <c:pt idx="30">
                  <c:v>2433.9</c:v>
                </c:pt>
                <c:pt idx="31">
                  <c:v>2434.0500000000002</c:v>
                </c:pt>
                <c:pt idx="32">
                  <c:v>2434.1999999999998</c:v>
                </c:pt>
                <c:pt idx="33">
                  <c:v>2434.35</c:v>
                </c:pt>
              </c:numCache>
            </c:numRef>
          </c:cat>
          <c:val>
            <c:numRef>
              <c:f>'2,432'!$E$1:$E$38</c:f>
              <c:numCache>
                <c:formatCode>General</c:formatCode>
                <c:ptCount val="38"/>
                <c:pt idx="2">
                  <c:v>3.6837999941999999E-3</c:v>
                </c:pt>
                <c:pt idx="3">
                  <c:v>3.3085000468499998E-3</c:v>
                </c:pt>
                <c:pt idx="4">
                  <c:v>3.3311499283000001E-3</c:v>
                </c:pt>
                <c:pt idx="5">
                  <c:v>3.2682500314000001E-3</c:v>
                </c:pt>
                <c:pt idx="6">
                  <c:v>3.2903000246500003E-3</c:v>
                </c:pt>
                <c:pt idx="7">
                  <c:v>3.5712999524499999E-3</c:v>
                </c:pt>
                <c:pt idx="8">
                  <c:v>4.0806998731500004E-3</c:v>
                </c:pt>
                <c:pt idx="9">
                  <c:v>4.4645500601999998E-3</c:v>
                </c:pt>
                <c:pt idx="10">
                  <c:v>3.69945005515E-3</c:v>
                </c:pt>
                <c:pt idx="11">
                  <c:v>3.5237499978500002E-3</c:v>
                </c:pt>
                <c:pt idx="12">
                  <c:v>3.8436000468E-3</c:v>
                </c:pt>
                <c:pt idx="13">
                  <c:v>3.9103500312E-3</c:v>
                </c:pt>
                <c:pt idx="14">
                  <c:v>4.1903500677999998E-3</c:v>
                </c:pt>
                <c:pt idx="15">
                  <c:v>4.2357499478000004E-3</c:v>
                </c:pt>
                <c:pt idx="16">
                  <c:v>3.5593000939000002E-3</c:v>
                </c:pt>
                <c:pt idx="17">
                  <c:v>3.4653500188E-3</c:v>
                </c:pt>
                <c:pt idx="18">
                  <c:v>3.6493999650500002E-3</c:v>
                </c:pt>
                <c:pt idx="19">
                  <c:v>3.4822500311000003E-3</c:v>
                </c:pt>
                <c:pt idx="20">
                  <c:v>3.5680499858999999E-3</c:v>
                </c:pt>
                <c:pt idx="21">
                  <c:v>3.4738500835499999E-3</c:v>
                </c:pt>
                <c:pt idx="22">
                  <c:v>3.4938999451999998E-3</c:v>
                </c:pt>
                <c:pt idx="23">
                  <c:v>3.2623999285999999E-3</c:v>
                </c:pt>
                <c:pt idx="24">
                  <c:v>3.2180999405500002E-3</c:v>
                </c:pt>
                <c:pt idx="25">
                  <c:v>3.47620004325E-3</c:v>
                </c:pt>
                <c:pt idx="26">
                  <c:v>3.6170999519500001E-3</c:v>
                </c:pt>
                <c:pt idx="27">
                  <c:v>5.0301500596E-3</c:v>
                </c:pt>
                <c:pt idx="28">
                  <c:v>5.0655498634999997E-3</c:v>
                </c:pt>
                <c:pt idx="29">
                  <c:v>3.9433999918E-3</c:v>
                </c:pt>
                <c:pt idx="30">
                  <c:v>4.4426000676999998E-3</c:v>
                </c:pt>
                <c:pt idx="31">
                  <c:v>4.8181500751499993E-3</c:v>
                </c:pt>
                <c:pt idx="32">
                  <c:v>4.6439998550500006E-3</c:v>
                </c:pt>
                <c:pt idx="33">
                  <c:v>4.9533500568999999E-3</c:v>
                </c:pt>
                <c:pt idx="34">
                  <c:v>4.2315500322500001E-3</c:v>
                </c:pt>
                <c:pt idx="35">
                  <c:v>4.0806999895500002E-3</c:v>
                </c:pt>
                <c:pt idx="36">
                  <c:v>3.666599979625E-3</c:v>
                </c:pt>
                <c:pt idx="37">
                  <c:v>1.0028083947561536E-5</c:v>
                </c:pt>
              </c:numCache>
            </c:numRef>
          </c:val>
        </c:ser>
        <c:axId val="110790144"/>
        <c:axId val="110791680"/>
      </c:areaChart>
      <c:catAx>
        <c:axId val="110790144"/>
        <c:scaling>
          <c:orientation val="minMax"/>
        </c:scaling>
        <c:axPos val="b"/>
        <c:numFmt formatCode="0.00" sourceLinked="1"/>
        <c:tickLblPos val="nextTo"/>
        <c:crossAx val="110791680"/>
        <c:crosses val="autoZero"/>
        <c:auto val="1"/>
        <c:lblAlgn val="ctr"/>
        <c:lblOffset val="100"/>
      </c:catAx>
      <c:valAx>
        <c:axId val="110791680"/>
        <c:scaling>
          <c:orientation val="minMax"/>
        </c:scaling>
        <c:axPos val="l"/>
        <c:majorGridlines/>
        <c:numFmt formatCode="General" sourceLinked="1"/>
        <c:tickLblPos val="nextTo"/>
        <c:crossAx val="110790144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2.437MHz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'2,437'!$C$2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'2,437'!$C$3:$C$36</c:f>
              <c:numCache>
                <c:formatCode>0.00</c:formatCode>
                <c:ptCount val="34"/>
                <c:pt idx="0">
                  <c:v>2434.5</c:v>
                </c:pt>
                <c:pt idx="1">
                  <c:v>2434.65</c:v>
                </c:pt>
                <c:pt idx="2">
                  <c:v>2434.8000000000002</c:v>
                </c:pt>
                <c:pt idx="3">
                  <c:v>2434.9500000000003</c:v>
                </c:pt>
                <c:pt idx="4">
                  <c:v>2435.1000000000004</c:v>
                </c:pt>
                <c:pt idx="5">
                  <c:v>2435.2500000000005</c:v>
                </c:pt>
                <c:pt idx="6">
                  <c:v>2435.4000000000005</c:v>
                </c:pt>
                <c:pt idx="7">
                  <c:v>2435.5500000000006</c:v>
                </c:pt>
                <c:pt idx="8">
                  <c:v>2435.7000000000007</c:v>
                </c:pt>
                <c:pt idx="9">
                  <c:v>2435.8500000000008</c:v>
                </c:pt>
                <c:pt idx="10">
                  <c:v>2436.0000000000009</c:v>
                </c:pt>
                <c:pt idx="11">
                  <c:v>2436.150000000001</c:v>
                </c:pt>
                <c:pt idx="12">
                  <c:v>2436.3000000000011</c:v>
                </c:pt>
                <c:pt idx="13">
                  <c:v>2436.4500000000012</c:v>
                </c:pt>
                <c:pt idx="14">
                  <c:v>2436.6000000000013</c:v>
                </c:pt>
                <c:pt idx="15">
                  <c:v>2436.7500000000014</c:v>
                </c:pt>
                <c:pt idx="16">
                  <c:v>2436.9000000000015</c:v>
                </c:pt>
                <c:pt idx="17">
                  <c:v>2437.0500000000015</c:v>
                </c:pt>
                <c:pt idx="18">
                  <c:v>2437.2000000000016</c:v>
                </c:pt>
                <c:pt idx="19">
                  <c:v>2437.3500000000017</c:v>
                </c:pt>
                <c:pt idx="20">
                  <c:v>2437.5000000000018</c:v>
                </c:pt>
                <c:pt idx="21">
                  <c:v>2437.6500000000019</c:v>
                </c:pt>
                <c:pt idx="22">
                  <c:v>2437.800000000002</c:v>
                </c:pt>
                <c:pt idx="23">
                  <c:v>2437.9500000000021</c:v>
                </c:pt>
                <c:pt idx="24">
                  <c:v>2438.1000000000022</c:v>
                </c:pt>
                <c:pt idx="25">
                  <c:v>2438.2500000000023</c:v>
                </c:pt>
                <c:pt idx="26">
                  <c:v>2438.4000000000024</c:v>
                </c:pt>
                <c:pt idx="27">
                  <c:v>2438.5500000000025</c:v>
                </c:pt>
                <c:pt idx="28">
                  <c:v>2438.7000000000025</c:v>
                </c:pt>
                <c:pt idx="29">
                  <c:v>2438.8500000000026</c:v>
                </c:pt>
                <c:pt idx="30">
                  <c:v>2439.0000000000027</c:v>
                </c:pt>
                <c:pt idx="31">
                  <c:v>2439.1500000000028</c:v>
                </c:pt>
                <c:pt idx="32">
                  <c:v>2439.3000000000029</c:v>
                </c:pt>
                <c:pt idx="33">
                  <c:v>2439.450000000003</c:v>
                </c:pt>
              </c:numCache>
            </c:numRef>
          </c:cat>
          <c:val>
            <c:numRef>
              <c:f>'2,437'!$E$1:$E$38</c:f>
              <c:numCache>
                <c:formatCode>General</c:formatCode>
                <c:ptCount val="38"/>
                <c:pt idx="2">
                  <c:v>3.87875002345E-3</c:v>
                </c:pt>
                <c:pt idx="3">
                  <c:v>4.7185998410000001E-3</c:v>
                </c:pt>
                <c:pt idx="4">
                  <c:v>5.0109000876500005E-3</c:v>
                </c:pt>
                <c:pt idx="5">
                  <c:v>4.1368500096499996E-3</c:v>
                </c:pt>
                <c:pt idx="6">
                  <c:v>3.7285499274499999E-3</c:v>
                </c:pt>
                <c:pt idx="7">
                  <c:v>4.2387000284999999E-3</c:v>
                </c:pt>
                <c:pt idx="8">
                  <c:v>4.1549000888999998E-3</c:v>
                </c:pt>
                <c:pt idx="9">
                  <c:v>5.1064498257000004E-3</c:v>
                </c:pt>
                <c:pt idx="10">
                  <c:v>3.7466499488499998E-3</c:v>
                </c:pt>
                <c:pt idx="11">
                  <c:v>4.4125998392499999E-3</c:v>
                </c:pt>
                <c:pt idx="12">
                  <c:v>4.1860998608499993E-3</c:v>
                </c:pt>
                <c:pt idx="13">
                  <c:v>3.7537500028999998E-3</c:v>
                </c:pt>
                <c:pt idx="14">
                  <c:v>3.77464992925E-3</c:v>
                </c:pt>
                <c:pt idx="15">
                  <c:v>3.9899500552499998E-3</c:v>
                </c:pt>
                <c:pt idx="16">
                  <c:v>4.7716001281500001E-3</c:v>
                </c:pt>
                <c:pt idx="17">
                  <c:v>4.4290000805999995E-3</c:v>
                </c:pt>
                <c:pt idx="18">
                  <c:v>3.7245999556000001E-3</c:v>
                </c:pt>
                <c:pt idx="19">
                  <c:v>3.4895999124499996E-3</c:v>
                </c:pt>
                <c:pt idx="20">
                  <c:v>3.6743499804000003E-3</c:v>
                </c:pt>
                <c:pt idx="21">
                  <c:v>4.3526000809000001E-3</c:v>
                </c:pt>
                <c:pt idx="22">
                  <c:v>5.2629499696000004E-3</c:v>
                </c:pt>
                <c:pt idx="23">
                  <c:v>5.1241999026499993E-3</c:v>
                </c:pt>
                <c:pt idx="24">
                  <c:v>4.1845000815000002E-3</c:v>
                </c:pt>
                <c:pt idx="25">
                  <c:v>3.4321000566500002E-3</c:v>
                </c:pt>
                <c:pt idx="26">
                  <c:v>3.8748000515499998E-3</c:v>
                </c:pt>
                <c:pt idx="27">
                  <c:v>4.2777999769999997E-3</c:v>
                </c:pt>
                <c:pt idx="28">
                  <c:v>3.9911000058500002E-3</c:v>
                </c:pt>
                <c:pt idx="29">
                  <c:v>4.1533000767E-3</c:v>
                </c:pt>
                <c:pt idx="30">
                  <c:v>4.6945000067500006E-3</c:v>
                </c:pt>
                <c:pt idx="31">
                  <c:v>4.2644499335500003E-3</c:v>
                </c:pt>
                <c:pt idx="32">
                  <c:v>4.2582498862999999E-3</c:v>
                </c:pt>
                <c:pt idx="33">
                  <c:v>3.9322500815500002E-3</c:v>
                </c:pt>
                <c:pt idx="34">
                  <c:v>5.5689499713500006E-3</c:v>
                </c:pt>
                <c:pt idx="35">
                  <c:v>6.2303501181500002E-3</c:v>
                </c:pt>
                <c:pt idx="36">
                  <c:v>4.1852999711749998E-3</c:v>
                </c:pt>
                <c:pt idx="37">
                  <c:v>1.2808431839592445E-5</c:v>
                </c:pt>
              </c:numCache>
            </c:numRef>
          </c:val>
        </c:ser>
        <c:axId val="110803584"/>
        <c:axId val="110809472"/>
      </c:areaChart>
      <c:catAx>
        <c:axId val="110803584"/>
        <c:scaling>
          <c:orientation val="minMax"/>
        </c:scaling>
        <c:axPos val="b"/>
        <c:numFmt formatCode="0.00" sourceLinked="1"/>
        <c:tickLblPos val="nextTo"/>
        <c:crossAx val="110809472"/>
        <c:crosses val="autoZero"/>
        <c:auto val="1"/>
        <c:lblAlgn val="ctr"/>
        <c:lblOffset val="100"/>
      </c:catAx>
      <c:valAx>
        <c:axId val="110809472"/>
        <c:scaling>
          <c:orientation val="minMax"/>
        </c:scaling>
        <c:axPos val="l"/>
        <c:majorGridlines/>
        <c:numFmt formatCode="General" sourceLinked="1"/>
        <c:tickLblPos val="nextTo"/>
        <c:crossAx val="110803584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2.442MHz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'2,442'!$C$2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'2,442'!$C$3:$C$36</c:f>
              <c:numCache>
                <c:formatCode>0.00</c:formatCode>
                <c:ptCount val="34"/>
                <c:pt idx="0">
                  <c:v>2439.6</c:v>
                </c:pt>
                <c:pt idx="1">
                  <c:v>2439.75</c:v>
                </c:pt>
                <c:pt idx="2">
                  <c:v>2439.9</c:v>
                </c:pt>
                <c:pt idx="3">
                  <c:v>2440.0500000000002</c:v>
                </c:pt>
                <c:pt idx="4">
                  <c:v>2440.2000000000003</c:v>
                </c:pt>
                <c:pt idx="5">
                  <c:v>2440.3500000000004</c:v>
                </c:pt>
                <c:pt idx="6">
                  <c:v>2440.5000000000005</c:v>
                </c:pt>
                <c:pt idx="7">
                  <c:v>2440.6500000000005</c:v>
                </c:pt>
                <c:pt idx="8">
                  <c:v>2440.8000000000006</c:v>
                </c:pt>
                <c:pt idx="9">
                  <c:v>2440.9500000000007</c:v>
                </c:pt>
                <c:pt idx="10">
                  <c:v>2441.1000000000008</c:v>
                </c:pt>
                <c:pt idx="11">
                  <c:v>2441.2500000000009</c:v>
                </c:pt>
                <c:pt idx="12">
                  <c:v>2441.400000000001</c:v>
                </c:pt>
                <c:pt idx="13">
                  <c:v>2441.5500000000011</c:v>
                </c:pt>
                <c:pt idx="14">
                  <c:v>2441.7000000000012</c:v>
                </c:pt>
                <c:pt idx="15">
                  <c:v>2441.8500000000013</c:v>
                </c:pt>
                <c:pt idx="16">
                  <c:v>2442.0000000000014</c:v>
                </c:pt>
                <c:pt idx="17">
                  <c:v>2442.1500000000015</c:v>
                </c:pt>
                <c:pt idx="18">
                  <c:v>2442.3000000000015</c:v>
                </c:pt>
                <c:pt idx="19">
                  <c:v>2442.4500000000016</c:v>
                </c:pt>
                <c:pt idx="20">
                  <c:v>2442.6000000000017</c:v>
                </c:pt>
                <c:pt idx="21">
                  <c:v>2442.7500000000018</c:v>
                </c:pt>
                <c:pt idx="22">
                  <c:v>2442.9000000000019</c:v>
                </c:pt>
                <c:pt idx="23">
                  <c:v>2443.050000000002</c:v>
                </c:pt>
                <c:pt idx="24">
                  <c:v>2443.2000000000021</c:v>
                </c:pt>
                <c:pt idx="25">
                  <c:v>2443.3500000000022</c:v>
                </c:pt>
                <c:pt idx="26">
                  <c:v>2443.5000000000023</c:v>
                </c:pt>
                <c:pt idx="27">
                  <c:v>2443.6500000000024</c:v>
                </c:pt>
                <c:pt idx="28">
                  <c:v>2443.8000000000025</c:v>
                </c:pt>
                <c:pt idx="29">
                  <c:v>2443.9500000000025</c:v>
                </c:pt>
                <c:pt idx="30">
                  <c:v>2444.1000000000026</c:v>
                </c:pt>
                <c:pt idx="31">
                  <c:v>2444.2500000000027</c:v>
                </c:pt>
                <c:pt idx="32">
                  <c:v>2444.4000000000028</c:v>
                </c:pt>
                <c:pt idx="33">
                  <c:v>2444.5500000000029</c:v>
                </c:pt>
              </c:numCache>
            </c:numRef>
          </c:cat>
          <c:val>
            <c:numRef>
              <c:f>'2,442'!$E$1:$E$38</c:f>
              <c:numCache>
                <c:formatCode>General</c:formatCode>
                <c:ptCount val="38"/>
                <c:pt idx="2">
                  <c:v>4.5594000257500001E-3</c:v>
                </c:pt>
                <c:pt idx="3">
                  <c:v>3.5868000705000002E-3</c:v>
                </c:pt>
                <c:pt idx="4">
                  <c:v>4.5364499091999997E-3</c:v>
                </c:pt>
                <c:pt idx="5">
                  <c:v>4.3601000216E-3</c:v>
                </c:pt>
                <c:pt idx="6">
                  <c:v>4.4672999065499992E-3</c:v>
                </c:pt>
                <c:pt idx="7">
                  <c:v>4.2408501030999999E-3</c:v>
                </c:pt>
                <c:pt idx="8">
                  <c:v>3.5463999956999999E-3</c:v>
                </c:pt>
                <c:pt idx="9">
                  <c:v>3.5193000221500001E-3</c:v>
                </c:pt>
                <c:pt idx="10">
                  <c:v>4.0585499955E-3</c:v>
                </c:pt>
                <c:pt idx="11">
                  <c:v>4.5073498040500001E-3</c:v>
                </c:pt>
                <c:pt idx="12">
                  <c:v>4.4502501841500001E-3</c:v>
                </c:pt>
                <c:pt idx="13">
                  <c:v>4.0436999407000001E-3</c:v>
                </c:pt>
                <c:pt idx="14">
                  <c:v>3.9354498731E-3</c:v>
                </c:pt>
                <c:pt idx="15">
                  <c:v>3.6185500212E-3</c:v>
                </c:pt>
                <c:pt idx="16">
                  <c:v>4.7579999081500002E-3</c:v>
                </c:pt>
                <c:pt idx="17">
                  <c:v>6.2023000791999999E-3</c:v>
                </c:pt>
                <c:pt idx="18">
                  <c:v>5.6153999175499996E-3</c:v>
                </c:pt>
                <c:pt idx="19">
                  <c:v>4.2070000199500007E-3</c:v>
                </c:pt>
                <c:pt idx="20">
                  <c:v>3.3800499514E-3</c:v>
                </c:pt>
                <c:pt idx="21">
                  <c:v>3.60649998765E-3</c:v>
                </c:pt>
                <c:pt idx="22">
                  <c:v>4.1103998665E-3</c:v>
                </c:pt>
                <c:pt idx="23">
                  <c:v>5.19174989315E-3</c:v>
                </c:pt>
                <c:pt idx="24">
                  <c:v>4.7088999999500003E-3</c:v>
                </c:pt>
                <c:pt idx="25">
                  <c:v>3.3965999027499999E-3</c:v>
                </c:pt>
                <c:pt idx="26">
                  <c:v>3.3299500355500004E-3</c:v>
                </c:pt>
                <c:pt idx="27">
                  <c:v>3.6475000669999999E-3</c:v>
                </c:pt>
                <c:pt idx="28">
                  <c:v>4.3504498899000002E-3</c:v>
                </c:pt>
                <c:pt idx="29">
                  <c:v>4.0400499710500004E-3</c:v>
                </c:pt>
                <c:pt idx="30">
                  <c:v>3.5550999455000003E-3</c:v>
                </c:pt>
                <c:pt idx="31">
                  <c:v>3.6188999656500001E-3</c:v>
                </c:pt>
                <c:pt idx="32">
                  <c:v>3.6066999891500003E-3</c:v>
                </c:pt>
                <c:pt idx="33">
                  <c:v>3.8318000733499995E-3</c:v>
                </c:pt>
                <c:pt idx="34">
                  <c:v>3.8840499473500002E-3</c:v>
                </c:pt>
                <c:pt idx="35">
                  <c:v>3.6334500182500003E-3</c:v>
                </c:pt>
                <c:pt idx="36">
                  <c:v>4.0418749558749998E-3</c:v>
                </c:pt>
                <c:pt idx="37">
                  <c:v>1.4020681040031091E-5</c:v>
                </c:pt>
              </c:numCache>
            </c:numRef>
          </c:val>
        </c:ser>
        <c:axId val="110845952"/>
        <c:axId val="110847488"/>
      </c:areaChart>
      <c:catAx>
        <c:axId val="110845952"/>
        <c:scaling>
          <c:orientation val="minMax"/>
        </c:scaling>
        <c:axPos val="b"/>
        <c:numFmt formatCode="0.00" sourceLinked="1"/>
        <c:tickLblPos val="nextTo"/>
        <c:crossAx val="110847488"/>
        <c:crosses val="autoZero"/>
        <c:auto val="1"/>
        <c:lblAlgn val="ctr"/>
        <c:lblOffset val="100"/>
      </c:catAx>
      <c:valAx>
        <c:axId val="110847488"/>
        <c:scaling>
          <c:orientation val="minMax"/>
        </c:scaling>
        <c:axPos val="l"/>
        <c:majorGridlines/>
        <c:numFmt formatCode="General" sourceLinked="1"/>
        <c:tickLblPos val="nextTo"/>
        <c:crossAx val="110845952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2.447MHz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'2,447'!$C$2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'2,447'!$C$3:$C$35</c:f>
              <c:numCache>
                <c:formatCode>0.00</c:formatCode>
                <c:ptCount val="33"/>
                <c:pt idx="0">
                  <c:v>2444.6999999999998</c:v>
                </c:pt>
                <c:pt idx="1">
                  <c:v>2444.85</c:v>
                </c:pt>
                <c:pt idx="2">
                  <c:v>2445</c:v>
                </c:pt>
                <c:pt idx="3">
                  <c:v>2445.15</c:v>
                </c:pt>
                <c:pt idx="4">
                  <c:v>2445.3000000000002</c:v>
                </c:pt>
                <c:pt idx="5">
                  <c:v>2445.4500000000003</c:v>
                </c:pt>
                <c:pt idx="6">
                  <c:v>2445.6000000000004</c:v>
                </c:pt>
                <c:pt idx="7">
                  <c:v>2445.7500000000005</c:v>
                </c:pt>
                <c:pt idx="8">
                  <c:v>2445.9000000000005</c:v>
                </c:pt>
                <c:pt idx="9">
                  <c:v>2446.0500000000006</c:v>
                </c:pt>
                <c:pt idx="10">
                  <c:v>2446.2000000000007</c:v>
                </c:pt>
                <c:pt idx="11">
                  <c:v>2446.3500000000008</c:v>
                </c:pt>
                <c:pt idx="12">
                  <c:v>2446.5000000000009</c:v>
                </c:pt>
                <c:pt idx="13">
                  <c:v>2446.650000000001</c:v>
                </c:pt>
                <c:pt idx="14">
                  <c:v>2446.8000000000011</c:v>
                </c:pt>
                <c:pt idx="15">
                  <c:v>2446.9500000000012</c:v>
                </c:pt>
                <c:pt idx="16">
                  <c:v>2447.1000000000013</c:v>
                </c:pt>
                <c:pt idx="17">
                  <c:v>2447.2500000000014</c:v>
                </c:pt>
                <c:pt idx="18">
                  <c:v>2447.4000000000015</c:v>
                </c:pt>
                <c:pt idx="19">
                  <c:v>2447.5500000000015</c:v>
                </c:pt>
                <c:pt idx="20">
                  <c:v>2447.7000000000016</c:v>
                </c:pt>
                <c:pt idx="21">
                  <c:v>2447.8500000000017</c:v>
                </c:pt>
                <c:pt idx="22">
                  <c:v>2448.0000000000018</c:v>
                </c:pt>
                <c:pt idx="23">
                  <c:v>2448.1500000000019</c:v>
                </c:pt>
                <c:pt idx="24">
                  <c:v>2448.300000000002</c:v>
                </c:pt>
                <c:pt idx="25">
                  <c:v>2448.4500000000021</c:v>
                </c:pt>
                <c:pt idx="26">
                  <c:v>2448.6000000000022</c:v>
                </c:pt>
                <c:pt idx="27">
                  <c:v>2448.7500000000023</c:v>
                </c:pt>
                <c:pt idx="28">
                  <c:v>2448.9000000000024</c:v>
                </c:pt>
                <c:pt idx="29">
                  <c:v>2449.0500000000025</c:v>
                </c:pt>
                <c:pt idx="30">
                  <c:v>2449.2000000000025</c:v>
                </c:pt>
                <c:pt idx="31">
                  <c:v>2449.3500000000026</c:v>
                </c:pt>
                <c:pt idx="32">
                  <c:v>2449.5000000000027</c:v>
                </c:pt>
              </c:numCache>
            </c:numRef>
          </c:cat>
          <c:val>
            <c:numRef>
              <c:f>'2,447'!$E$1:$E$37</c:f>
              <c:numCache>
                <c:formatCode>General</c:formatCode>
                <c:ptCount val="37"/>
                <c:pt idx="2">
                  <c:v>3.5486500710500001E-3</c:v>
                </c:pt>
                <c:pt idx="3">
                  <c:v>3.3761500381000002E-3</c:v>
                </c:pt>
                <c:pt idx="4">
                  <c:v>3.4285999136500003E-3</c:v>
                </c:pt>
                <c:pt idx="5">
                  <c:v>3.4403000026999998E-3</c:v>
                </c:pt>
                <c:pt idx="6">
                  <c:v>3.4721000120000001E-3</c:v>
                </c:pt>
                <c:pt idx="7">
                  <c:v>4.0687499567500004E-3</c:v>
                </c:pt>
                <c:pt idx="8">
                  <c:v>3.8145498838000002E-3</c:v>
                </c:pt>
                <c:pt idx="9">
                  <c:v>3.8630500203000002E-3</c:v>
                </c:pt>
                <c:pt idx="10">
                  <c:v>3.5026000114000001E-3</c:v>
                </c:pt>
                <c:pt idx="11">
                  <c:v>3.6711500724500002E-3</c:v>
                </c:pt>
                <c:pt idx="12">
                  <c:v>4.6622001100500004E-3</c:v>
                </c:pt>
                <c:pt idx="13">
                  <c:v>4.6451499220000001E-3</c:v>
                </c:pt>
                <c:pt idx="14">
                  <c:v>4.4970999006E-3</c:v>
                </c:pt>
                <c:pt idx="15">
                  <c:v>3.808899899E-3</c:v>
                </c:pt>
                <c:pt idx="16">
                  <c:v>3.47150000745E-3</c:v>
                </c:pt>
                <c:pt idx="17">
                  <c:v>3.62145004325E-3</c:v>
                </c:pt>
                <c:pt idx="18">
                  <c:v>4.1340999305000004E-3</c:v>
                </c:pt>
                <c:pt idx="19">
                  <c:v>4.5766000403000004E-3</c:v>
                </c:pt>
                <c:pt idx="20">
                  <c:v>4.2154999683000002E-3</c:v>
                </c:pt>
                <c:pt idx="21">
                  <c:v>3.5128000890999999E-3</c:v>
                </c:pt>
                <c:pt idx="22">
                  <c:v>3.5546000581000003E-3</c:v>
                </c:pt>
                <c:pt idx="23">
                  <c:v>4.7166999429499997E-3</c:v>
                </c:pt>
                <c:pt idx="24">
                  <c:v>4.9318000674499997E-3</c:v>
                </c:pt>
                <c:pt idx="25">
                  <c:v>3.6350499139999998E-3</c:v>
                </c:pt>
                <c:pt idx="26">
                  <c:v>3.4168999409500004E-3</c:v>
                </c:pt>
                <c:pt idx="27">
                  <c:v>3.4908000379999999E-3</c:v>
                </c:pt>
                <c:pt idx="28">
                  <c:v>3.6218499298999998E-3</c:v>
                </c:pt>
                <c:pt idx="29">
                  <c:v>4.44114988205E-3</c:v>
                </c:pt>
                <c:pt idx="30">
                  <c:v>4.5559499412999999E-3</c:v>
                </c:pt>
                <c:pt idx="31">
                  <c:v>3.5941500682500002E-3</c:v>
                </c:pt>
                <c:pt idx="32">
                  <c:v>3.6654999712499997E-3</c:v>
                </c:pt>
                <c:pt idx="33">
                  <c:v>3.6658499156999999E-3</c:v>
                </c:pt>
                <c:pt idx="34">
                  <c:v>3.73709993435E-3</c:v>
                </c:pt>
                <c:pt idx="35">
                  <c:v>3.6658499156999999E-3</c:v>
                </c:pt>
                <c:pt idx="36">
                  <c:v>7.1350166348221601E-6</c:v>
                </c:pt>
              </c:numCache>
            </c:numRef>
          </c:val>
        </c:ser>
        <c:axId val="110867584"/>
        <c:axId val="110869120"/>
      </c:areaChart>
      <c:catAx>
        <c:axId val="110867584"/>
        <c:scaling>
          <c:orientation val="minMax"/>
        </c:scaling>
        <c:axPos val="b"/>
        <c:numFmt formatCode="0.00" sourceLinked="1"/>
        <c:tickLblPos val="nextTo"/>
        <c:crossAx val="110869120"/>
        <c:crosses val="autoZero"/>
        <c:auto val="1"/>
        <c:lblAlgn val="ctr"/>
        <c:lblOffset val="100"/>
      </c:catAx>
      <c:valAx>
        <c:axId val="110869120"/>
        <c:scaling>
          <c:orientation val="minMax"/>
        </c:scaling>
        <c:axPos val="l"/>
        <c:majorGridlines/>
        <c:numFmt formatCode="General" sourceLinked="1"/>
        <c:tickLblPos val="nextTo"/>
        <c:crossAx val="110867584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Banda 2.452MHz</a:t>
            </a:r>
            <a:endParaRPr lang="es-ES" sz="1800" b="1" i="0" baseline="0"/>
          </a:p>
        </c:rich>
      </c:tx>
    </c:title>
    <c:plotArea>
      <c:layout/>
      <c:areaChart>
        <c:grouping val="standard"/>
        <c:ser>
          <c:idx val="0"/>
          <c:order val="0"/>
          <c:tx>
            <c:strRef>
              <c:f>'2,452'!$C$2</c:f>
              <c:strCache>
                <c:ptCount val="1"/>
                <c:pt idx="0">
                  <c:v>Frequency [MHz]</c:v>
                </c:pt>
              </c:strCache>
            </c:strRef>
          </c:tx>
          <c:cat>
            <c:numRef>
              <c:f>'2,452'!$C$3:$C$36</c:f>
              <c:numCache>
                <c:formatCode>0.00</c:formatCode>
                <c:ptCount val="34"/>
                <c:pt idx="0">
                  <c:v>2449.5</c:v>
                </c:pt>
                <c:pt idx="1">
                  <c:v>2449.65</c:v>
                </c:pt>
                <c:pt idx="2">
                  <c:v>2449.8000000000002</c:v>
                </c:pt>
                <c:pt idx="3">
                  <c:v>2449.9500000000003</c:v>
                </c:pt>
                <c:pt idx="4">
                  <c:v>2450.1000000000004</c:v>
                </c:pt>
                <c:pt idx="5">
                  <c:v>2450.2500000000005</c:v>
                </c:pt>
                <c:pt idx="6">
                  <c:v>2450.4000000000005</c:v>
                </c:pt>
                <c:pt idx="7">
                  <c:v>2450.5500000000006</c:v>
                </c:pt>
                <c:pt idx="8">
                  <c:v>2450.7000000000007</c:v>
                </c:pt>
                <c:pt idx="9">
                  <c:v>2450.8500000000008</c:v>
                </c:pt>
                <c:pt idx="10">
                  <c:v>2451.0000000000009</c:v>
                </c:pt>
                <c:pt idx="11">
                  <c:v>2451.150000000001</c:v>
                </c:pt>
                <c:pt idx="12">
                  <c:v>2451.3000000000011</c:v>
                </c:pt>
                <c:pt idx="13">
                  <c:v>2451.4500000000012</c:v>
                </c:pt>
                <c:pt idx="14">
                  <c:v>2451.6000000000013</c:v>
                </c:pt>
                <c:pt idx="15">
                  <c:v>2451.7500000000014</c:v>
                </c:pt>
                <c:pt idx="16">
                  <c:v>2451.9000000000015</c:v>
                </c:pt>
                <c:pt idx="17">
                  <c:v>2452.0500000000015</c:v>
                </c:pt>
                <c:pt idx="18">
                  <c:v>2452.2000000000016</c:v>
                </c:pt>
                <c:pt idx="19">
                  <c:v>2452.3500000000017</c:v>
                </c:pt>
                <c:pt idx="20">
                  <c:v>2452.5000000000018</c:v>
                </c:pt>
                <c:pt idx="21">
                  <c:v>2452.6500000000019</c:v>
                </c:pt>
                <c:pt idx="22">
                  <c:v>2452.800000000002</c:v>
                </c:pt>
                <c:pt idx="23">
                  <c:v>2452.9500000000021</c:v>
                </c:pt>
                <c:pt idx="24">
                  <c:v>2453.1000000000022</c:v>
                </c:pt>
                <c:pt idx="25">
                  <c:v>2453.2500000000023</c:v>
                </c:pt>
                <c:pt idx="26">
                  <c:v>2453.4000000000024</c:v>
                </c:pt>
                <c:pt idx="27">
                  <c:v>2453.5500000000025</c:v>
                </c:pt>
                <c:pt idx="28">
                  <c:v>2453.7000000000025</c:v>
                </c:pt>
                <c:pt idx="29">
                  <c:v>2453.8500000000026</c:v>
                </c:pt>
                <c:pt idx="30">
                  <c:v>2454.0000000000027</c:v>
                </c:pt>
                <c:pt idx="31">
                  <c:v>2454.1500000000028</c:v>
                </c:pt>
                <c:pt idx="32">
                  <c:v>2454.3000000000029</c:v>
                </c:pt>
                <c:pt idx="33">
                  <c:v>2454.450000000003</c:v>
                </c:pt>
              </c:numCache>
            </c:numRef>
          </c:cat>
          <c:val>
            <c:numRef>
              <c:f>'2,452'!$E$1:$E$38</c:f>
              <c:numCache>
                <c:formatCode>General</c:formatCode>
                <c:ptCount val="38"/>
                <c:pt idx="2">
                  <c:v>3.73709993435E-3</c:v>
                </c:pt>
                <c:pt idx="3">
                  <c:v>3.4930499968999999E-3</c:v>
                </c:pt>
                <c:pt idx="4">
                  <c:v>3.3901999704499999E-3</c:v>
                </c:pt>
                <c:pt idx="5">
                  <c:v>3.4412499517E-3</c:v>
                </c:pt>
                <c:pt idx="6">
                  <c:v>3.4421000164000003E-3</c:v>
                </c:pt>
                <c:pt idx="7">
                  <c:v>3.6192999686999999E-3</c:v>
                </c:pt>
                <c:pt idx="8">
                  <c:v>3.3684000373E-3</c:v>
                </c:pt>
                <c:pt idx="9">
                  <c:v>3.2501500100000002E-3</c:v>
                </c:pt>
                <c:pt idx="10">
                  <c:v>3.2502999529500001E-3</c:v>
                </c:pt>
                <c:pt idx="11">
                  <c:v>3.2862999942E-3</c:v>
                </c:pt>
                <c:pt idx="12">
                  <c:v>3.4702500561499998E-3</c:v>
                </c:pt>
                <c:pt idx="13">
                  <c:v>3.53819993325E-3</c:v>
                </c:pt>
                <c:pt idx="14">
                  <c:v>3.5581500269499999E-3</c:v>
                </c:pt>
                <c:pt idx="15">
                  <c:v>3.5161999985499999E-3</c:v>
                </c:pt>
                <c:pt idx="16">
                  <c:v>3.5126000875500001E-3</c:v>
                </c:pt>
                <c:pt idx="17">
                  <c:v>3.7556500174E-3</c:v>
                </c:pt>
                <c:pt idx="18">
                  <c:v>3.5977000370499999E-3</c:v>
                </c:pt>
                <c:pt idx="19">
                  <c:v>3.4763499861499999E-3</c:v>
                </c:pt>
                <c:pt idx="20">
                  <c:v>3.4878500736999999E-3</c:v>
                </c:pt>
                <c:pt idx="21">
                  <c:v>3.5250500077E-3</c:v>
                </c:pt>
                <c:pt idx="22">
                  <c:v>3.4370999782999999E-3</c:v>
                </c:pt>
                <c:pt idx="23">
                  <c:v>3.6586500937000003E-3</c:v>
                </c:pt>
                <c:pt idx="24">
                  <c:v>3.3150999807000001E-3</c:v>
                </c:pt>
                <c:pt idx="25">
                  <c:v>3.2429500715999999E-3</c:v>
                </c:pt>
                <c:pt idx="26">
                  <c:v>3.3896500244499999E-3</c:v>
                </c:pt>
                <c:pt idx="27">
                  <c:v>3.2143499702000002E-3</c:v>
                </c:pt>
                <c:pt idx="28">
                  <c:v>3.2055499032500002E-3</c:v>
                </c:pt>
                <c:pt idx="29">
                  <c:v>3.5341000184500003E-3</c:v>
                </c:pt>
                <c:pt idx="30">
                  <c:v>3.4961999626499998E-3</c:v>
                </c:pt>
                <c:pt idx="31">
                  <c:v>3.8814998697499999E-3</c:v>
                </c:pt>
                <c:pt idx="32">
                  <c:v>3.70404997375E-3</c:v>
                </c:pt>
                <c:pt idx="33">
                  <c:v>3.40259994845E-3</c:v>
                </c:pt>
                <c:pt idx="34">
                  <c:v>3.6191500258E-3</c:v>
                </c:pt>
                <c:pt idx="35">
                  <c:v>3.5462999949000002E-3</c:v>
                </c:pt>
                <c:pt idx="36">
                  <c:v>3.4904500352999999E-3</c:v>
                </c:pt>
                <c:pt idx="37">
                  <c:v>8.7162860010304392E-7</c:v>
                </c:pt>
              </c:numCache>
            </c:numRef>
          </c:val>
        </c:ser>
        <c:axId val="110885120"/>
        <c:axId val="110886912"/>
      </c:areaChart>
      <c:catAx>
        <c:axId val="110885120"/>
        <c:scaling>
          <c:orientation val="minMax"/>
        </c:scaling>
        <c:axPos val="b"/>
        <c:numFmt formatCode="0.00" sourceLinked="1"/>
        <c:tickLblPos val="nextTo"/>
        <c:crossAx val="110886912"/>
        <c:crosses val="autoZero"/>
        <c:auto val="1"/>
        <c:lblAlgn val="ctr"/>
        <c:lblOffset val="100"/>
      </c:catAx>
      <c:valAx>
        <c:axId val="110886912"/>
        <c:scaling>
          <c:orientation val="minMax"/>
        </c:scaling>
        <c:axPos val="l"/>
        <c:majorGridlines/>
        <c:numFmt formatCode="General" sourceLinked="1"/>
        <c:tickLblPos val="nextTo"/>
        <c:crossAx val="110885120"/>
        <c:crosses val="autoZero"/>
        <c:crossBetween val="midCat"/>
      </c:valAx>
    </c:plotArea>
    <c:legend>
      <c:legendPos val="r"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11</xdr:row>
      <xdr:rowOff>47625</xdr:rowOff>
    </xdr:from>
    <xdr:to>
      <xdr:col>11</xdr:col>
      <xdr:colOff>704850</xdr:colOff>
      <xdr:row>28</xdr:row>
      <xdr:rowOff>38100</xdr:rowOff>
    </xdr:to>
    <xdr:graphicFrame macro="">
      <xdr:nvGraphicFramePr>
        <xdr:cNvPr id="105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12</xdr:row>
      <xdr:rowOff>66675</xdr:rowOff>
    </xdr:from>
    <xdr:to>
      <xdr:col>12</xdr:col>
      <xdr:colOff>142875</xdr:colOff>
      <xdr:row>29</xdr:row>
      <xdr:rowOff>57150</xdr:rowOff>
    </xdr:to>
    <xdr:graphicFrame macro="">
      <xdr:nvGraphicFramePr>
        <xdr:cNvPr id="3688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13</xdr:row>
      <xdr:rowOff>19050</xdr:rowOff>
    </xdr:from>
    <xdr:to>
      <xdr:col>12</xdr:col>
      <xdr:colOff>419100</xdr:colOff>
      <xdr:row>30</xdr:row>
      <xdr:rowOff>9525</xdr:rowOff>
    </xdr:to>
    <xdr:graphicFrame macro="">
      <xdr:nvGraphicFramePr>
        <xdr:cNvPr id="3893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12</xdr:row>
      <xdr:rowOff>38100</xdr:rowOff>
    </xdr:from>
    <xdr:to>
      <xdr:col>12</xdr:col>
      <xdr:colOff>276225</xdr:colOff>
      <xdr:row>29</xdr:row>
      <xdr:rowOff>28575</xdr:rowOff>
    </xdr:to>
    <xdr:graphicFrame macro="">
      <xdr:nvGraphicFramePr>
        <xdr:cNvPr id="4098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152400</xdr:rowOff>
    </xdr:from>
    <xdr:to>
      <xdr:col>13</xdr:col>
      <xdr:colOff>0</xdr:colOff>
      <xdr:row>28</xdr:row>
      <xdr:rowOff>142875</xdr:rowOff>
    </xdr:to>
    <xdr:graphicFrame macro="">
      <xdr:nvGraphicFramePr>
        <xdr:cNvPr id="4303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12</xdr:row>
      <xdr:rowOff>38100</xdr:rowOff>
    </xdr:from>
    <xdr:to>
      <xdr:col>12</xdr:col>
      <xdr:colOff>752475</xdr:colOff>
      <xdr:row>29</xdr:row>
      <xdr:rowOff>28575</xdr:rowOff>
    </xdr:to>
    <xdr:graphicFrame macro="">
      <xdr:nvGraphicFramePr>
        <xdr:cNvPr id="4507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11</xdr:row>
      <xdr:rowOff>123825</xdr:rowOff>
    </xdr:from>
    <xdr:to>
      <xdr:col>12</xdr:col>
      <xdr:colOff>514350</xdr:colOff>
      <xdr:row>28</xdr:row>
      <xdr:rowOff>114300</xdr:rowOff>
    </xdr:to>
    <xdr:graphicFrame macro="">
      <xdr:nvGraphicFramePr>
        <xdr:cNvPr id="4712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9</xdr:row>
      <xdr:rowOff>123825</xdr:rowOff>
    </xdr:from>
    <xdr:to>
      <xdr:col>12</xdr:col>
      <xdr:colOff>228600</xdr:colOff>
      <xdr:row>26</xdr:row>
      <xdr:rowOff>114300</xdr:rowOff>
    </xdr:to>
    <xdr:graphicFrame macro="">
      <xdr:nvGraphicFramePr>
        <xdr:cNvPr id="10035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152400</xdr:rowOff>
    </xdr:from>
    <xdr:to>
      <xdr:col>15</xdr:col>
      <xdr:colOff>0</xdr:colOff>
      <xdr:row>37</xdr:row>
      <xdr:rowOff>142875</xdr:rowOff>
    </xdr:to>
    <xdr:graphicFrame macro="">
      <xdr:nvGraphicFramePr>
        <xdr:cNvPr id="6455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21</xdr:row>
      <xdr:rowOff>9525</xdr:rowOff>
    </xdr:from>
    <xdr:to>
      <xdr:col>7</xdr:col>
      <xdr:colOff>838200</xdr:colOff>
      <xdr:row>38</xdr:row>
      <xdr:rowOff>0</xdr:rowOff>
    </xdr:to>
    <xdr:graphicFrame macro="">
      <xdr:nvGraphicFramePr>
        <xdr:cNvPr id="6455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9</xdr:row>
      <xdr:rowOff>19050</xdr:rowOff>
    </xdr:from>
    <xdr:to>
      <xdr:col>12</xdr:col>
      <xdr:colOff>685800</xdr:colOff>
      <xdr:row>26</xdr:row>
      <xdr:rowOff>9525</xdr:rowOff>
    </xdr:to>
    <xdr:graphicFrame macro="">
      <xdr:nvGraphicFramePr>
        <xdr:cNvPr id="616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12</xdr:row>
      <xdr:rowOff>85725</xdr:rowOff>
    </xdr:from>
    <xdr:to>
      <xdr:col>12</xdr:col>
      <xdr:colOff>409575</xdr:colOff>
      <xdr:row>29</xdr:row>
      <xdr:rowOff>76200</xdr:rowOff>
    </xdr:to>
    <xdr:graphicFrame macro="">
      <xdr:nvGraphicFramePr>
        <xdr:cNvPr id="821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12</xdr:row>
      <xdr:rowOff>76200</xdr:rowOff>
    </xdr:from>
    <xdr:to>
      <xdr:col>12</xdr:col>
      <xdr:colOff>257175</xdr:colOff>
      <xdr:row>29</xdr:row>
      <xdr:rowOff>66675</xdr:rowOff>
    </xdr:to>
    <xdr:graphicFrame macro="">
      <xdr:nvGraphicFramePr>
        <xdr:cNvPr id="1026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13</xdr:row>
      <xdr:rowOff>19050</xdr:rowOff>
    </xdr:from>
    <xdr:to>
      <xdr:col>11</xdr:col>
      <xdr:colOff>438150</xdr:colOff>
      <xdr:row>30</xdr:row>
      <xdr:rowOff>9525</xdr:rowOff>
    </xdr:to>
    <xdr:graphicFrame macro="">
      <xdr:nvGraphicFramePr>
        <xdr:cNvPr id="123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10</xdr:row>
      <xdr:rowOff>28575</xdr:rowOff>
    </xdr:from>
    <xdr:to>
      <xdr:col>13</xdr:col>
      <xdr:colOff>638175</xdr:colOff>
      <xdr:row>27</xdr:row>
      <xdr:rowOff>19050</xdr:rowOff>
    </xdr:to>
    <xdr:graphicFrame macro="">
      <xdr:nvGraphicFramePr>
        <xdr:cNvPr id="1436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13</xdr:row>
      <xdr:rowOff>57150</xdr:rowOff>
    </xdr:from>
    <xdr:to>
      <xdr:col>12</xdr:col>
      <xdr:colOff>361950</xdr:colOff>
      <xdr:row>30</xdr:row>
      <xdr:rowOff>47625</xdr:rowOff>
    </xdr:to>
    <xdr:graphicFrame macro="">
      <xdr:nvGraphicFramePr>
        <xdr:cNvPr id="1640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11</xdr:row>
      <xdr:rowOff>9525</xdr:rowOff>
    </xdr:from>
    <xdr:to>
      <xdr:col>12</xdr:col>
      <xdr:colOff>257175</xdr:colOff>
      <xdr:row>27</xdr:row>
      <xdr:rowOff>0</xdr:rowOff>
    </xdr:to>
    <xdr:graphicFrame macro="">
      <xdr:nvGraphicFramePr>
        <xdr:cNvPr id="3279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10</xdr:row>
      <xdr:rowOff>133350</xdr:rowOff>
    </xdr:from>
    <xdr:to>
      <xdr:col>12</xdr:col>
      <xdr:colOff>695325</xdr:colOff>
      <xdr:row>27</xdr:row>
      <xdr:rowOff>123825</xdr:rowOff>
    </xdr:to>
    <xdr:graphicFrame macro="">
      <xdr:nvGraphicFramePr>
        <xdr:cNvPr id="3483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E38" sqref="E38"/>
    </sheetView>
  </sheetViews>
  <sheetFormatPr baseColWidth="10" defaultRowHeight="12.75"/>
  <cols>
    <col min="1" max="1" width="15.140625" customWidth="1"/>
    <col min="3" max="3" width="14.5703125" customWidth="1"/>
    <col min="5" max="5" width="12.425781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2409.6</v>
      </c>
      <c r="B3">
        <v>3.0765000264999999E-3</v>
      </c>
      <c r="C3" s="4">
        <v>2409.6</v>
      </c>
      <c r="D3">
        <v>3.1997999176E-3</v>
      </c>
      <c r="E3">
        <f>AVERAGE(B3,D3)</f>
        <v>3.1381499720500002E-3</v>
      </c>
    </row>
    <row r="4" spans="1:5">
      <c r="A4" s="4">
        <v>2409.75</v>
      </c>
      <c r="B4">
        <v>3.1687999144000001E-3</v>
      </c>
      <c r="C4" s="4">
        <v>2409.75</v>
      </c>
      <c r="D4">
        <v>4.0318998508000001E-3</v>
      </c>
      <c r="E4">
        <f t="shared" ref="E4:E36" si="0">AVERAGE(B4,D4)</f>
        <v>3.6003498826000001E-3</v>
      </c>
    </row>
    <row r="5" spans="1:5">
      <c r="A5" s="4">
        <v>2409.9</v>
      </c>
      <c r="B5">
        <v>3.1588000710999998E-3</v>
      </c>
      <c r="C5" s="4">
        <v>2409.9</v>
      </c>
      <c r="D5">
        <v>3.5500999073999999E-3</v>
      </c>
      <c r="E5">
        <f t="shared" si="0"/>
        <v>3.3544499892499999E-3</v>
      </c>
    </row>
    <row r="6" spans="1:5">
      <c r="A6" s="4">
        <v>2410.0500000000002</v>
      </c>
      <c r="B6">
        <v>3.0253999867000001E-3</v>
      </c>
      <c r="C6" s="4">
        <v>2410.0500000000002</v>
      </c>
      <c r="D6">
        <v>3.2554999925E-3</v>
      </c>
      <c r="E6">
        <f t="shared" si="0"/>
        <v>3.1404499896000001E-3</v>
      </c>
    </row>
    <row r="7" spans="1:5">
      <c r="A7" s="4">
        <v>2410.1999999999998</v>
      </c>
      <c r="B7">
        <v>3.3372000324999999E-3</v>
      </c>
      <c r="C7" s="4">
        <v>2410.1999999999998</v>
      </c>
      <c r="D7">
        <v>3.4159000497000001E-3</v>
      </c>
      <c r="E7">
        <f t="shared" si="0"/>
        <v>3.3765500411E-3</v>
      </c>
    </row>
    <row r="8" spans="1:5">
      <c r="A8" s="4">
        <v>2410.35</v>
      </c>
      <c r="B8">
        <v>3.4870998933999998E-3</v>
      </c>
      <c r="C8" s="4">
        <v>2410.35</v>
      </c>
      <c r="D8">
        <v>5.2096000872999997E-3</v>
      </c>
      <c r="E8">
        <f t="shared" si="0"/>
        <v>4.3483499903499995E-3</v>
      </c>
    </row>
    <row r="9" spans="1:5">
      <c r="A9" s="4">
        <v>2410.5</v>
      </c>
      <c r="B9">
        <v>3.3454999793000001E-3</v>
      </c>
      <c r="C9" s="4">
        <v>2410.5</v>
      </c>
      <c r="D9">
        <v>8.0495998262999999E-3</v>
      </c>
      <c r="E9">
        <f t="shared" si="0"/>
        <v>5.6975499028000002E-3</v>
      </c>
    </row>
    <row r="10" spans="1:5">
      <c r="A10" s="4">
        <v>2410.65</v>
      </c>
      <c r="B10">
        <v>3.6230001132999999E-3</v>
      </c>
      <c r="C10" s="4">
        <v>2410.65</v>
      </c>
      <c r="D10">
        <v>1.0065999813E-2</v>
      </c>
      <c r="E10">
        <f t="shared" si="0"/>
        <v>6.8444999631499994E-3</v>
      </c>
    </row>
    <row r="11" spans="1:5">
      <c r="A11" s="4">
        <v>2410.8000000000002</v>
      </c>
      <c r="B11">
        <v>3.5228999331999998E-3</v>
      </c>
      <c r="C11" s="4">
        <v>2410.8000000000002</v>
      </c>
      <c r="D11">
        <v>8.8280001654999999E-3</v>
      </c>
      <c r="E11">
        <f t="shared" si="0"/>
        <v>6.1754500493499996E-3</v>
      </c>
    </row>
    <row r="12" spans="1:5">
      <c r="A12" s="4">
        <v>2410.9499999999998</v>
      </c>
      <c r="B12">
        <v>3.3452000934999998E-3</v>
      </c>
      <c r="C12" s="4">
        <v>2410.9499999999998</v>
      </c>
      <c r="D12">
        <v>5.8923000469999999E-3</v>
      </c>
      <c r="E12">
        <f t="shared" si="0"/>
        <v>4.6187500702499999E-3</v>
      </c>
    </row>
    <row r="13" spans="1:5">
      <c r="A13" s="4">
        <v>2411.1</v>
      </c>
      <c r="B13">
        <v>3.2587999012000002E-3</v>
      </c>
      <c r="C13" s="4">
        <v>2411.1</v>
      </c>
      <c r="D13">
        <v>3.5093999467999998E-3</v>
      </c>
      <c r="E13">
        <f t="shared" si="0"/>
        <v>3.384099924E-3</v>
      </c>
    </row>
    <row r="14" spans="1:5">
      <c r="A14" s="4">
        <v>2411.25</v>
      </c>
      <c r="B14">
        <v>3.3855999354000001E-3</v>
      </c>
      <c r="C14" s="4">
        <v>2411.25</v>
      </c>
      <c r="D14">
        <v>3.4413000103E-3</v>
      </c>
      <c r="E14">
        <f t="shared" si="0"/>
        <v>3.41344997285E-3</v>
      </c>
    </row>
    <row r="15" spans="1:5">
      <c r="A15" s="4">
        <v>2411.4</v>
      </c>
      <c r="B15">
        <v>3.5383000504E-3</v>
      </c>
      <c r="C15" s="4">
        <v>2411.4</v>
      </c>
      <c r="D15">
        <v>4.0470999665999999E-3</v>
      </c>
      <c r="E15">
        <f t="shared" si="0"/>
        <v>3.7927000084999997E-3</v>
      </c>
    </row>
    <row r="16" spans="1:5">
      <c r="A16" s="4">
        <v>2411.5500000000002</v>
      </c>
      <c r="B16">
        <v>3.3978000282999998E-3</v>
      </c>
      <c r="C16" s="4">
        <v>2411.5500000000002</v>
      </c>
      <c r="D16">
        <v>3.3555000555E-3</v>
      </c>
      <c r="E16">
        <f t="shared" si="0"/>
        <v>3.3766500419000001E-3</v>
      </c>
    </row>
    <row r="17" spans="1:5">
      <c r="A17" s="4">
        <v>2411.6999999999998</v>
      </c>
      <c r="B17">
        <v>3.2103001140000001E-3</v>
      </c>
      <c r="C17" s="4">
        <v>2411.6999999999998</v>
      </c>
      <c r="D17">
        <v>3.3340998925000002E-3</v>
      </c>
      <c r="E17">
        <f t="shared" si="0"/>
        <v>3.2722000032500004E-3</v>
      </c>
    </row>
    <row r="18" spans="1:5">
      <c r="A18" s="4">
        <v>2411.85</v>
      </c>
      <c r="B18">
        <v>3.2498000655000001E-3</v>
      </c>
      <c r="C18" s="4">
        <v>2411.85</v>
      </c>
      <c r="D18">
        <v>3.1856999266999999E-3</v>
      </c>
      <c r="E18">
        <f t="shared" si="0"/>
        <v>3.2177499961E-3</v>
      </c>
    </row>
    <row r="19" spans="1:5">
      <c r="A19" s="4">
        <v>2412</v>
      </c>
      <c r="B19">
        <v>3.4755000378999998E-3</v>
      </c>
      <c r="C19" s="4">
        <v>2412</v>
      </c>
      <c r="D19">
        <v>3.1240999232999998E-3</v>
      </c>
      <c r="E19">
        <f t="shared" si="0"/>
        <v>3.2997999805999996E-3</v>
      </c>
    </row>
    <row r="20" spans="1:5">
      <c r="A20" s="4">
        <v>2412.15</v>
      </c>
      <c r="B20">
        <v>3.1610999721999999E-3</v>
      </c>
      <c r="C20" s="4">
        <v>2412.15</v>
      </c>
      <c r="D20">
        <v>3.371299943E-3</v>
      </c>
      <c r="E20">
        <f t="shared" si="0"/>
        <v>3.2661999576000002E-3</v>
      </c>
    </row>
    <row r="21" spans="1:5">
      <c r="A21" s="4">
        <v>2412.3000000000002</v>
      </c>
      <c r="B21">
        <v>3.1262999400000001E-3</v>
      </c>
      <c r="C21" s="4">
        <v>2412.3000000000002</v>
      </c>
      <c r="D21">
        <v>4.4877999462000001E-3</v>
      </c>
      <c r="E21">
        <f t="shared" si="0"/>
        <v>3.8070499430999999E-3</v>
      </c>
    </row>
    <row r="22" spans="1:5">
      <c r="A22" s="4">
        <v>2412.4499999999998</v>
      </c>
      <c r="B22">
        <v>3.1514998991000001E-3</v>
      </c>
      <c r="C22" s="4">
        <v>2412.4499999999998</v>
      </c>
      <c r="D22">
        <v>3.8757000583999998E-3</v>
      </c>
      <c r="E22">
        <f t="shared" si="0"/>
        <v>3.5135999787499999E-3</v>
      </c>
    </row>
    <row r="23" spans="1:5">
      <c r="A23" s="4">
        <v>2412.6</v>
      </c>
      <c r="B23">
        <v>3.1349998898999999E-3</v>
      </c>
      <c r="C23" s="4">
        <v>2412.6</v>
      </c>
      <c r="D23">
        <v>3.4002000465999998E-3</v>
      </c>
      <c r="E23">
        <f t="shared" si="0"/>
        <v>3.2675999682499996E-3</v>
      </c>
    </row>
    <row r="24" spans="1:5">
      <c r="A24" s="4">
        <v>2412.75</v>
      </c>
      <c r="B24">
        <v>3.2581000122999999E-3</v>
      </c>
      <c r="C24" s="4">
        <v>2412.75</v>
      </c>
      <c r="D24">
        <v>3.5991999321E-3</v>
      </c>
      <c r="E24">
        <f t="shared" si="0"/>
        <v>3.4286499722E-3</v>
      </c>
    </row>
    <row r="25" spans="1:5">
      <c r="A25" s="4">
        <v>2412.9</v>
      </c>
      <c r="B25">
        <v>3.2707999926E-3</v>
      </c>
      <c r="C25" s="4">
        <v>2412.9</v>
      </c>
      <c r="D25">
        <v>3.6949999630000001E-3</v>
      </c>
      <c r="E25">
        <f t="shared" si="0"/>
        <v>3.4828999778000001E-3</v>
      </c>
    </row>
    <row r="26" spans="1:5">
      <c r="A26" s="4">
        <v>2413.0500000000002</v>
      </c>
      <c r="B26">
        <v>3.5206999164000001E-3</v>
      </c>
      <c r="C26" s="4">
        <v>2413.0500000000002</v>
      </c>
      <c r="D26">
        <v>3.8836998865000001E-3</v>
      </c>
      <c r="E26">
        <f t="shared" si="0"/>
        <v>3.7021999014500004E-3</v>
      </c>
    </row>
    <row r="27" spans="1:5">
      <c r="A27" s="4">
        <v>2413.1999999999998</v>
      </c>
      <c r="B27">
        <v>3.4386999905000001E-3</v>
      </c>
      <c r="C27" s="4">
        <v>2413.1999999999998</v>
      </c>
      <c r="D27">
        <v>4.3317000382000004E-3</v>
      </c>
      <c r="E27">
        <f t="shared" si="0"/>
        <v>3.8852000143500005E-3</v>
      </c>
    </row>
    <row r="28" spans="1:5">
      <c r="A28" s="4">
        <v>2413.35</v>
      </c>
      <c r="B28">
        <v>3.2114000060000001E-3</v>
      </c>
      <c r="C28" s="4">
        <v>2413.35</v>
      </c>
      <c r="D28">
        <v>4.9753999338000001E-3</v>
      </c>
      <c r="E28">
        <f t="shared" si="0"/>
        <v>4.0933999698999999E-3</v>
      </c>
    </row>
    <row r="29" spans="1:5">
      <c r="A29" s="4">
        <v>2413.5</v>
      </c>
      <c r="B29">
        <v>3.1884999480000001E-3</v>
      </c>
      <c r="C29" s="4">
        <v>2413.5</v>
      </c>
      <c r="D29">
        <v>4.0250001475E-3</v>
      </c>
      <c r="E29">
        <f t="shared" si="0"/>
        <v>3.6067500477499998E-3</v>
      </c>
    </row>
    <row r="30" spans="1:5">
      <c r="A30" s="4">
        <v>2413.65</v>
      </c>
      <c r="B30">
        <v>3.3650000113999998E-3</v>
      </c>
      <c r="C30" s="4">
        <v>2413.65</v>
      </c>
      <c r="D30">
        <v>3.2327999361000002E-3</v>
      </c>
      <c r="E30">
        <f t="shared" si="0"/>
        <v>3.29889997375E-3</v>
      </c>
    </row>
    <row r="31" spans="1:5">
      <c r="A31" s="4">
        <v>2413.8000000000002</v>
      </c>
      <c r="B31">
        <v>3.3646998926999999E-3</v>
      </c>
      <c r="C31" s="4">
        <v>2413.8000000000002</v>
      </c>
      <c r="D31">
        <v>3.5002001095999998E-3</v>
      </c>
      <c r="E31">
        <f t="shared" si="0"/>
        <v>3.4324500011499999E-3</v>
      </c>
    </row>
    <row r="32" spans="1:5">
      <c r="A32" s="4">
        <v>2413.9499999999998</v>
      </c>
      <c r="B32">
        <v>3.3440999687000001E-3</v>
      </c>
      <c r="C32" s="4">
        <v>2413.9499999999998</v>
      </c>
      <c r="D32">
        <v>3.3625001087999999E-3</v>
      </c>
      <c r="E32">
        <f t="shared" si="0"/>
        <v>3.3533000387499998E-3</v>
      </c>
    </row>
    <row r="33" spans="1:5">
      <c r="A33" s="4">
        <v>2414.1</v>
      </c>
      <c r="B33">
        <v>3.4531001002E-3</v>
      </c>
      <c r="C33" s="4">
        <v>2414.1</v>
      </c>
      <c r="D33">
        <v>3.5045000258999998E-3</v>
      </c>
      <c r="E33">
        <f t="shared" si="0"/>
        <v>3.4788000630499999E-3</v>
      </c>
    </row>
    <row r="34" spans="1:5">
      <c r="A34" s="4">
        <v>2414.25</v>
      </c>
      <c r="B34">
        <v>3.2045000697999999E-3</v>
      </c>
      <c r="C34" s="4">
        <v>2414.25</v>
      </c>
      <c r="D34">
        <v>5.3663002327E-3</v>
      </c>
      <c r="E34">
        <f t="shared" si="0"/>
        <v>4.2854001512500003E-3</v>
      </c>
    </row>
    <row r="35" spans="1:5">
      <c r="A35" s="4">
        <v>2414.4</v>
      </c>
      <c r="B35">
        <v>3.2681000885000002E-3</v>
      </c>
      <c r="C35" s="4">
        <v>2414.4</v>
      </c>
      <c r="D35">
        <v>5.4839001968999997E-3</v>
      </c>
      <c r="E35">
        <f t="shared" si="0"/>
        <v>4.3760001426999999E-3</v>
      </c>
    </row>
    <row r="36" spans="1:5">
      <c r="A36">
        <v>2414.5500000000002</v>
      </c>
      <c r="B36">
        <v>3.1642999966000002E-3</v>
      </c>
      <c r="C36">
        <v>2414.5500000000002</v>
      </c>
      <c r="D36">
        <v>4.4597000814999999E-3</v>
      </c>
      <c r="E36">
        <f t="shared" si="0"/>
        <v>3.8120000390500001E-3</v>
      </c>
    </row>
    <row r="37" spans="1:5">
      <c r="D37" s="3" t="s">
        <v>4</v>
      </c>
      <c r="E37">
        <f>MEDIAN(E3:E36)</f>
        <v>3.480850020425E-3</v>
      </c>
    </row>
    <row r="38" spans="1:5">
      <c r="D38" s="3" t="s">
        <v>5</v>
      </c>
      <c r="E38">
        <f>DEVSQ(E3:E36)</f>
        <v>2.4403209143743763E-5</v>
      </c>
    </row>
  </sheetData>
  <mergeCells count="2">
    <mergeCell ref="A1:B1"/>
    <mergeCell ref="C1:D1"/>
  </mergeCells>
  <phoneticPr fontId="2" type="noConversion"/>
  <pageMargins left="0.75" right="0.75" top="1" bottom="1" header="0" footer="0"/>
  <pageSetup paperSize="9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2454.4499999999998</v>
      </c>
      <c r="B3">
        <v>3.5522000397999998E-3</v>
      </c>
      <c r="C3" s="4">
        <v>2454.4499999999998</v>
      </c>
      <c r="D3">
        <v>3.5403999500000002E-3</v>
      </c>
      <c r="E3">
        <f>AVERAGE(B3,D3)</f>
        <v>3.5462999949000002E-3</v>
      </c>
    </row>
    <row r="4" spans="1:5">
      <c r="A4" s="4">
        <f>A3+0.15</f>
        <v>2454.6</v>
      </c>
      <c r="B4">
        <v>3.5425000824000001E-3</v>
      </c>
      <c r="C4" s="4">
        <f>C3+0.15</f>
        <v>2454.6</v>
      </c>
      <c r="D4">
        <v>3.3338998909999999E-3</v>
      </c>
      <c r="E4">
        <f t="shared" ref="E4:E36" si="0">AVERAGE(B4,D4)</f>
        <v>3.4381999866999998E-3</v>
      </c>
    </row>
    <row r="5" spans="1:5">
      <c r="A5" s="4">
        <f t="shared" ref="A5:C36" si="1">A4+0.15</f>
        <v>2454.75</v>
      </c>
      <c r="B5">
        <v>3.6174000706999999E-3</v>
      </c>
      <c r="C5" s="4">
        <f t="shared" si="1"/>
        <v>2454.75</v>
      </c>
      <c r="D5">
        <v>3.6194000858999998E-3</v>
      </c>
      <c r="E5">
        <f t="shared" si="0"/>
        <v>3.6184000783000001E-3</v>
      </c>
    </row>
    <row r="6" spans="1:5">
      <c r="A6" s="4">
        <f t="shared" si="1"/>
        <v>2454.9</v>
      </c>
      <c r="B6">
        <v>3.5419999621999999E-3</v>
      </c>
      <c r="C6" s="4">
        <f t="shared" si="1"/>
        <v>2454.9</v>
      </c>
      <c r="D6">
        <v>3.4769999329E-3</v>
      </c>
      <c r="E6">
        <f t="shared" si="0"/>
        <v>3.50949994755E-3</v>
      </c>
    </row>
    <row r="7" spans="1:5">
      <c r="A7" s="4">
        <f t="shared" si="1"/>
        <v>2455.0500000000002</v>
      </c>
      <c r="B7">
        <v>3.4735000226999999E-3</v>
      </c>
      <c r="C7" s="4">
        <f t="shared" si="1"/>
        <v>2455.0500000000002</v>
      </c>
      <c r="D7">
        <v>3.3201999031E-3</v>
      </c>
      <c r="E7">
        <f t="shared" si="0"/>
        <v>3.3968499628999997E-3</v>
      </c>
    </row>
    <row r="8" spans="1:5">
      <c r="A8" s="4">
        <f t="shared" si="1"/>
        <v>2455.2000000000003</v>
      </c>
      <c r="B8">
        <v>3.2854001037999998E-3</v>
      </c>
      <c r="C8" s="4">
        <f t="shared" si="1"/>
        <v>2455.2000000000003</v>
      </c>
      <c r="D8">
        <v>3.3551999368000001E-3</v>
      </c>
      <c r="E8">
        <f t="shared" si="0"/>
        <v>3.3203000202999999E-3</v>
      </c>
    </row>
    <row r="9" spans="1:5">
      <c r="A9" s="4">
        <f t="shared" si="1"/>
        <v>2455.3500000000004</v>
      </c>
      <c r="B9">
        <v>3.4366000908999999E-3</v>
      </c>
      <c r="C9" s="4">
        <f t="shared" si="1"/>
        <v>2455.3500000000004</v>
      </c>
      <c r="D9">
        <v>3.3674999140000002E-3</v>
      </c>
      <c r="E9">
        <f t="shared" si="0"/>
        <v>3.4020500024500001E-3</v>
      </c>
    </row>
    <row r="10" spans="1:5">
      <c r="A10" s="4">
        <f t="shared" si="1"/>
        <v>2455.5000000000005</v>
      </c>
      <c r="B10">
        <v>3.2424998934999999E-3</v>
      </c>
      <c r="C10" s="4">
        <f t="shared" si="1"/>
        <v>2455.5000000000005</v>
      </c>
      <c r="D10">
        <v>3.3279000780999999E-3</v>
      </c>
      <c r="E10">
        <f t="shared" si="0"/>
        <v>3.2851999857999997E-3</v>
      </c>
    </row>
    <row r="11" spans="1:5">
      <c r="A11" s="4">
        <f t="shared" si="1"/>
        <v>2455.6500000000005</v>
      </c>
      <c r="B11">
        <v>3.5425000824000001E-3</v>
      </c>
      <c r="C11" s="4">
        <f t="shared" si="1"/>
        <v>2455.6500000000005</v>
      </c>
      <c r="D11">
        <v>3.2675999682000001E-3</v>
      </c>
      <c r="E11">
        <f t="shared" si="0"/>
        <v>3.4050500253000001E-3</v>
      </c>
    </row>
    <row r="12" spans="1:5">
      <c r="A12" s="4">
        <f t="shared" si="1"/>
        <v>2455.8000000000006</v>
      </c>
      <c r="B12">
        <v>3.3682999201E-3</v>
      </c>
      <c r="C12" s="4">
        <f t="shared" si="1"/>
        <v>2455.8000000000006</v>
      </c>
      <c r="D12">
        <v>3.3297000918999999E-3</v>
      </c>
      <c r="E12">
        <f t="shared" si="0"/>
        <v>3.349000006E-3</v>
      </c>
    </row>
    <row r="13" spans="1:5">
      <c r="A13" s="4">
        <f t="shared" si="1"/>
        <v>2455.9500000000007</v>
      </c>
      <c r="B13">
        <v>3.2794000581000001E-3</v>
      </c>
      <c r="C13" s="4">
        <f t="shared" si="1"/>
        <v>2455.9500000000007</v>
      </c>
      <c r="D13">
        <v>3.3340000081999999E-3</v>
      </c>
      <c r="E13">
        <f t="shared" si="0"/>
        <v>3.3067000331500002E-3</v>
      </c>
    </row>
    <row r="14" spans="1:5">
      <c r="A14" s="4">
        <f t="shared" si="1"/>
        <v>2456.1000000000008</v>
      </c>
      <c r="B14">
        <v>3.7418000866000002E-3</v>
      </c>
      <c r="C14" s="4">
        <f t="shared" si="1"/>
        <v>2456.1000000000008</v>
      </c>
      <c r="D14">
        <v>3.5415000747999999E-3</v>
      </c>
      <c r="E14">
        <f t="shared" si="0"/>
        <v>3.6416500807000002E-3</v>
      </c>
    </row>
    <row r="15" spans="1:5">
      <c r="A15" s="4">
        <f t="shared" si="1"/>
        <v>2456.2500000000009</v>
      </c>
      <c r="B15">
        <v>3.7881999742000001E-3</v>
      </c>
      <c r="C15" s="4">
        <f t="shared" si="1"/>
        <v>2456.2500000000009</v>
      </c>
      <c r="D15">
        <v>3.4827000927000001E-3</v>
      </c>
      <c r="E15">
        <f t="shared" si="0"/>
        <v>3.6354500334499999E-3</v>
      </c>
    </row>
    <row r="16" spans="1:5">
      <c r="A16" s="4">
        <f t="shared" si="1"/>
        <v>2456.400000000001</v>
      </c>
      <c r="B16">
        <v>3.7114999723000001E-3</v>
      </c>
      <c r="C16" s="4">
        <f t="shared" si="1"/>
        <v>2456.400000000001</v>
      </c>
      <c r="D16">
        <v>3.6943999585E-3</v>
      </c>
      <c r="E16">
        <f t="shared" si="0"/>
        <v>3.7029499654E-3</v>
      </c>
    </row>
    <row r="17" spans="1:5">
      <c r="A17" s="4">
        <f t="shared" si="1"/>
        <v>2456.5500000000011</v>
      </c>
      <c r="B17">
        <v>3.5784000065E-3</v>
      </c>
      <c r="C17" s="4">
        <f t="shared" si="1"/>
        <v>2456.5500000000011</v>
      </c>
      <c r="D17">
        <v>3.5427000839E-3</v>
      </c>
      <c r="E17">
        <f t="shared" si="0"/>
        <v>3.5605500452E-3</v>
      </c>
    </row>
    <row r="18" spans="1:5">
      <c r="A18" s="4">
        <f t="shared" si="1"/>
        <v>2456.7000000000012</v>
      </c>
      <c r="B18">
        <v>3.5212000365999999E-3</v>
      </c>
      <c r="C18" s="4">
        <f t="shared" si="1"/>
        <v>2456.7000000000012</v>
      </c>
      <c r="D18">
        <v>3.4717000089999998E-3</v>
      </c>
      <c r="E18">
        <f t="shared" si="0"/>
        <v>3.4964500227999996E-3</v>
      </c>
    </row>
    <row r="19" spans="1:5">
      <c r="A19" s="4">
        <f t="shared" si="1"/>
        <v>2456.8500000000013</v>
      </c>
      <c r="B19">
        <v>3.4556000027999999E-3</v>
      </c>
      <c r="C19" s="4">
        <f t="shared" si="1"/>
        <v>2456.8500000000013</v>
      </c>
      <c r="D19">
        <v>3.4807999618E-3</v>
      </c>
      <c r="E19">
        <f t="shared" si="0"/>
        <v>3.4681999823E-3</v>
      </c>
    </row>
    <row r="20" spans="1:5">
      <c r="A20" s="6">
        <f t="shared" si="1"/>
        <v>2457.0000000000014</v>
      </c>
      <c r="B20">
        <v>3.5608999897000001E-3</v>
      </c>
      <c r="C20" s="6">
        <f t="shared" si="1"/>
        <v>2457.0000000000014</v>
      </c>
      <c r="D20">
        <v>3.9858999662000004E-3</v>
      </c>
      <c r="E20">
        <f t="shared" si="0"/>
        <v>3.7733999779500003E-3</v>
      </c>
    </row>
    <row r="21" spans="1:5">
      <c r="A21" s="4">
        <f t="shared" si="1"/>
        <v>2457.1500000000015</v>
      </c>
      <c r="B21">
        <v>3.6498999689E-3</v>
      </c>
      <c r="C21" s="4">
        <f t="shared" si="1"/>
        <v>2457.1500000000015</v>
      </c>
      <c r="D21">
        <v>3.7688999437000001E-3</v>
      </c>
      <c r="E21">
        <f t="shared" si="0"/>
        <v>3.7093999563000001E-3</v>
      </c>
    </row>
    <row r="22" spans="1:5">
      <c r="A22" s="4">
        <f t="shared" si="1"/>
        <v>2457.3000000000015</v>
      </c>
      <c r="B22">
        <v>3.5359999165000002E-3</v>
      </c>
      <c r="C22" s="4">
        <f t="shared" si="1"/>
        <v>2457.3000000000015</v>
      </c>
      <c r="D22">
        <v>3.7348999176000002E-3</v>
      </c>
      <c r="E22">
        <f t="shared" si="0"/>
        <v>3.63544991705E-3</v>
      </c>
    </row>
    <row r="23" spans="1:5">
      <c r="A23" s="4">
        <f t="shared" si="1"/>
        <v>2457.4500000000016</v>
      </c>
      <c r="B23">
        <v>3.6655000877E-3</v>
      </c>
      <c r="C23" s="4">
        <f t="shared" si="1"/>
        <v>2457.4500000000016</v>
      </c>
      <c r="D23">
        <v>3.6589999218000001E-3</v>
      </c>
      <c r="E23">
        <f t="shared" si="0"/>
        <v>3.66225000475E-3</v>
      </c>
    </row>
    <row r="24" spans="1:5">
      <c r="A24" s="4">
        <f t="shared" si="1"/>
        <v>2457.6000000000017</v>
      </c>
      <c r="B24">
        <v>3.4533999860000002E-3</v>
      </c>
      <c r="C24" s="4">
        <f t="shared" si="1"/>
        <v>2457.6000000000017</v>
      </c>
      <c r="D24">
        <v>3.524800064E-3</v>
      </c>
      <c r="E24">
        <f t="shared" si="0"/>
        <v>3.4891000250000001E-3</v>
      </c>
    </row>
    <row r="25" spans="1:5">
      <c r="A25" s="4">
        <f t="shared" si="1"/>
        <v>2457.7500000000018</v>
      </c>
      <c r="B25">
        <v>3.4996001049999999E-3</v>
      </c>
      <c r="C25" s="4">
        <f t="shared" si="1"/>
        <v>2457.7500000000018</v>
      </c>
      <c r="D25">
        <v>3.7765998858999999E-3</v>
      </c>
      <c r="E25">
        <f t="shared" si="0"/>
        <v>3.6380999954499999E-3</v>
      </c>
    </row>
    <row r="26" spans="1:5">
      <c r="A26" s="4">
        <f t="shared" si="1"/>
        <v>2457.9000000000019</v>
      </c>
      <c r="B26">
        <v>3.4539999906000002E-3</v>
      </c>
      <c r="C26" s="4">
        <f t="shared" si="1"/>
        <v>2457.9000000000019</v>
      </c>
      <c r="D26">
        <v>4.1525000705999997E-3</v>
      </c>
      <c r="E26">
        <f t="shared" si="0"/>
        <v>3.8032500306000002E-3</v>
      </c>
    </row>
    <row r="27" spans="1:5">
      <c r="A27" s="4">
        <f t="shared" si="1"/>
        <v>2458.050000000002</v>
      </c>
      <c r="B27">
        <v>3.4032999538000002E-3</v>
      </c>
      <c r="C27" s="4">
        <f t="shared" si="1"/>
        <v>2458.050000000002</v>
      </c>
      <c r="D27">
        <v>3.6067001056000001E-3</v>
      </c>
      <c r="E27">
        <f t="shared" si="0"/>
        <v>3.5050000297000001E-3</v>
      </c>
    </row>
    <row r="28" spans="1:5">
      <c r="A28" s="4">
        <f t="shared" si="1"/>
        <v>2458.2000000000021</v>
      </c>
      <c r="B28">
        <v>3.2738998998E-3</v>
      </c>
      <c r="C28" s="4">
        <f t="shared" si="1"/>
        <v>2458.2000000000021</v>
      </c>
      <c r="D28">
        <v>3.3599000889999999E-3</v>
      </c>
      <c r="E28">
        <f t="shared" si="0"/>
        <v>3.3168999943999997E-3</v>
      </c>
    </row>
    <row r="29" spans="1:5">
      <c r="A29" s="4">
        <f t="shared" si="1"/>
        <v>2458.3500000000022</v>
      </c>
      <c r="B29">
        <v>3.3364999107999998E-3</v>
      </c>
      <c r="C29" s="4">
        <f t="shared" si="1"/>
        <v>2458.3500000000022</v>
      </c>
      <c r="D29">
        <v>3.2337000594000001E-3</v>
      </c>
      <c r="E29">
        <f t="shared" si="0"/>
        <v>3.2850999850999999E-3</v>
      </c>
    </row>
    <row r="30" spans="1:5">
      <c r="A30" s="4">
        <f t="shared" si="1"/>
        <v>2458.5000000000023</v>
      </c>
      <c r="B30">
        <v>3.3933999947999998E-3</v>
      </c>
      <c r="C30" s="4">
        <f t="shared" si="1"/>
        <v>2458.5000000000023</v>
      </c>
      <c r="D30">
        <v>3.5161001142E-3</v>
      </c>
      <c r="E30">
        <f t="shared" si="0"/>
        <v>3.4547500544999999E-3</v>
      </c>
    </row>
    <row r="31" spans="1:5">
      <c r="A31" s="4">
        <f t="shared" si="1"/>
        <v>2458.6500000000024</v>
      </c>
      <c r="B31">
        <v>3.3909999764999998E-3</v>
      </c>
      <c r="C31" s="4">
        <f t="shared" si="1"/>
        <v>2458.6500000000024</v>
      </c>
      <c r="D31">
        <v>3.5967000294000002E-3</v>
      </c>
      <c r="E31">
        <f t="shared" si="0"/>
        <v>3.4938500029500002E-3</v>
      </c>
    </row>
    <row r="32" spans="1:5">
      <c r="A32" s="4">
        <f t="shared" si="1"/>
        <v>2458.8000000000025</v>
      </c>
      <c r="B32">
        <v>3.5089000593999998E-3</v>
      </c>
      <c r="C32" s="4">
        <f t="shared" si="1"/>
        <v>2458.8000000000025</v>
      </c>
      <c r="D32">
        <v>3.7219000514999998E-3</v>
      </c>
      <c r="E32">
        <f t="shared" si="0"/>
        <v>3.61540005545E-3</v>
      </c>
    </row>
    <row r="33" spans="1:5">
      <c r="A33" s="4">
        <f t="shared" si="1"/>
        <v>2458.9500000000025</v>
      </c>
      <c r="B33">
        <v>3.8976001088E-3</v>
      </c>
      <c r="C33" s="4">
        <f t="shared" si="1"/>
        <v>2458.9500000000025</v>
      </c>
      <c r="D33">
        <v>3.8193999789999998E-3</v>
      </c>
      <c r="E33">
        <f t="shared" si="0"/>
        <v>3.8585000438999999E-3</v>
      </c>
    </row>
    <row r="34" spans="1:5">
      <c r="A34" s="4">
        <f t="shared" si="1"/>
        <v>2459.1000000000026</v>
      </c>
      <c r="B34">
        <v>3.7879000883999999E-3</v>
      </c>
      <c r="C34" s="4">
        <f t="shared" si="1"/>
        <v>2459.1000000000026</v>
      </c>
      <c r="D34">
        <v>3.6877999081999999E-3</v>
      </c>
      <c r="E34">
        <f t="shared" si="0"/>
        <v>3.7378499982999996E-3</v>
      </c>
    </row>
    <row r="35" spans="1:5">
      <c r="A35" s="4">
        <f t="shared" si="1"/>
        <v>2459.2500000000027</v>
      </c>
      <c r="B35">
        <v>3.4986999817E-3</v>
      </c>
      <c r="C35" s="4">
        <f t="shared" si="1"/>
        <v>2459.2500000000027</v>
      </c>
      <c r="D35">
        <v>3.7938999011999999E-3</v>
      </c>
      <c r="E35">
        <f t="shared" si="0"/>
        <v>3.64629994145E-3</v>
      </c>
    </row>
    <row r="36" spans="1:5">
      <c r="A36" s="4">
        <f t="shared" si="1"/>
        <v>2459.4000000000028</v>
      </c>
      <c r="B36">
        <v>3.7581999785999999E-3</v>
      </c>
      <c r="C36" s="4">
        <f t="shared" si="1"/>
        <v>2459.4000000000028</v>
      </c>
      <c r="D36">
        <v>3.5000999923999999E-3</v>
      </c>
      <c r="E36">
        <f t="shared" si="0"/>
        <v>3.6291499855000001E-3</v>
      </c>
    </row>
    <row r="37" spans="1:5">
      <c r="D37" s="3" t="s">
        <v>4</v>
      </c>
      <c r="E37">
        <f>MEDIAN(E3:E36)</f>
        <v>3.5278999712249999E-3</v>
      </c>
    </row>
    <row r="38" spans="1:5">
      <c r="D38" s="3" t="s">
        <v>5</v>
      </c>
      <c r="E38">
        <f>DEVSQ(E3:E36)</f>
        <v>8.1240061183010959E-7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2459.5500000000002</v>
      </c>
      <c r="B3">
        <v>3.5121999681E-3</v>
      </c>
      <c r="C3" s="4">
        <v>2459.5500000000002</v>
      </c>
      <c r="D3">
        <v>3.7092999555E-3</v>
      </c>
      <c r="E3">
        <f>AVERAGE(B3,D3)</f>
        <v>3.6107499617999998E-3</v>
      </c>
    </row>
    <row r="4" spans="1:5">
      <c r="A4" s="4">
        <f>A3+0.15</f>
        <v>2459.7000000000003</v>
      </c>
      <c r="B4">
        <v>3.6315999458999999E-3</v>
      </c>
      <c r="C4" s="4">
        <f>C3+0.15</f>
        <v>2459.7000000000003</v>
      </c>
      <c r="D4">
        <v>3.6633999553E-3</v>
      </c>
      <c r="E4">
        <f t="shared" ref="E4:E36" si="0">AVERAGE(B4,D4)</f>
        <v>3.6474999506E-3</v>
      </c>
    </row>
    <row r="5" spans="1:5">
      <c r="A5" s="4">
        <f t="shared" ref="A5:C36" si="1">A4+0.15</f>
        <v>2459.8500000000004</v>
      </c>
      <c r="B5">
        <v>3.5908999852999998E-3</v>
      </c>
      <c r="C5" s="4">
        <f t="shared" si="1"/>
        <v>2459.8500000000004</v>
      </c>
      <c r="D5">
        <v>3.5478000062999998E-3</v>
      </c>
      <c r="E5">
        <f t="shared" si="0"/>
        <v>3.5693499958000001E-3</v>
      </c>
    </row>
    <row r="6" spans="1:5">
      <c r="A6" s="4">
        <f t="shared" si="1"/>
        <v>2460.0000000000005</v>
      </c>
      <c r="B6">
        <v>3.6188999657000001E-3</v>
      </c>
      <c r="C6" s="4">
        <f t="shared" si="1"/>
        <v>2460.0000000000005</v>
      </c>
      <c r="D6">
        <v>3.4562000073E-3</v>
      </c>
      <c r="E6">
        <f t="shared" si="0"/>
        <v>3.5375499864999998E-3</v>
      </c>
    </row>
    <row r="7" spans="1:5">
      <c r="A7" s="4">
        <f t="shared" si="1"/>
        <v>2460.1500000000005</v>
      </c>
      <c r="B7">
        <v>3.4050000831E-3</v>
      </c>
      <c r="C7" s="4">
        <f t="shared" si="1"/>
        <v>2460.1500000000005</v>
      </c>
      <c r="D7">
        <v>3.4529000986000002E-3</v>
      </c>
      <c r="E7">
        <f t="shared" si="0"/>
        <v>3.4289500908500003E-3</v>
      </c>
    </row>
    <row r="8" spans="1:5">
      <c r="A8" s="4">
        <f t="shared" si="1"/>
        <v>2460.3000000000006</v>
      </c>
      <c r="B8">
        <v>3.3911000937000002E-3</v>
      </c>
      <c r="C8" s="4">
        <f t="shared" si="1"/>
        <v>2460.3000000000006</v>
      </c>
      <c r="D8">
        <v>3.4000999293999998E-3</v>
      </c>
      <c r="E8">
        <f t="shared" si="0"/>
        <v>3.39560001155E-3</v>
      </c>
    </row>
    <row r="9" spans="1:5">
      <c r="A9" s="4">
        <f t="shared" si="1"/>
        <v>2460.4500000000007</v>
      </c>
      <c r="B9">
        <v>3.4634999465E-3</v>
      </c>
      <c r="C9" s="4">
        <f t="shared" si="1"/>
        <v>2460.4500000000007</v>
      </c>
      <c r="D9">
        <v>3.3144000917999998E-3</v>
      </c>
      <c r="E9">
        <f t="shared" si="0"/>
        <v>3.3889500191500001E-3</v>
      </c>
    </row>
    <row r="10" spans="1:5">
      <c r="A10" s="4">
        <f t="shared" si="1"/>
        <v>2460.6000000000008</v>
      </c>
      <c r="B10">
        <v>3.5166000016E-3</v>
      </c>
      <c r="C10" s="4">
        <f t="shared" si="1"/>
        <v>2460.6000000000008</v>
      </c>
      <c r="D10">
        <v>3.4386001062000002E-3</v>
      </c>
      <c r="E10">
        <f t="shared" si="0"/>
        <v>3.4776000538999999E-3</v>
      </c>
    </row>
    <row r="11" spans="1:5">
      <c r="A11" s="4">
        <f t="shared" si="1"/>
        <v>2460.7500000000009</v>
      </c>
      <c r="B11">
        <v>3.8896999321999999E-3</v>
      </c>
      <c r="C11" s="4">
        <f t="shared" si="1"/>
        <v>2460.7500000000009</v>
      </c>
      <c r="D11">
        <v>3.7054000422000002E-3</v>
      </c>
      <c r="E11">
        <f t="shared" si="0"/>
        <v>3.7975499872E-3</v>
      </c>
    </row>
    <row r="12" spans="1:5">
      <c r="A12" s="4">
        <f t="shared" si="1"/>
        <v>2460.900000000001</v>
      </c>
      <c r="B12">
        <v>3.4288999158999999E-3</v>
      </c>
      <c r="C12" s="4">
        <f t="shared" si="1"/>
        <v>2460.900000000001</v>
      </c>
      <c r="D12">
        <v>3.415199928E-3</v>
      </c>
      <c r="E12">
        <f t="shared" si="0"/>
        <v>3.4220499219499998E-3</v>
      </c>
    </row>
    <row r="13" spans="1:5">
      <c r="A13" s="4">
        <f t="shared" si="1"/>
        <v>2461.0500000000011</v>
      </c>
      <c r="B13">
        <v>3.3774999902000001E-3</v>
      </c>
      <c r="C13" s="4">
        <f t="shared" si="1"/>
        <v>2461.0500000000011</v>
      </c>
      <c r="D13">
        <v>3.4189000726000001E-3</v>
      </c>
      <c r="E13">
        <f t="shared" si="0"/>
        <v>3.3982000314000003E-3</v>
      </c>
    </row>
    <row r="14" spans="1:5">
      <c r="A14" s="4">
        <f t="shared" si="1"/>
        <v>2461.2000000000012</v>
      </c>
      <c r="B14">
        <v>3.5113000776999998E-3</v>
      </c>
      <c r="C14" s="4">
        <f t="shared" si="1"/>
        <v>2461.2000000000012</v>
      </c>
      <c r="D14">
        <v>3.4640000667000002E-3</v>
      </c>
      <c r="E14">
        <f t="shared" si="0"/>
        <v>3.4876500722E-3</v>
      </c>
    </row>
    <row r="15" spans="1:5">
      <c r="A15" s="4">
        <f t="shared" si="1"/>
        <v>2461.3500000000013</v>
      </c>
      <c r="B15">
        <v>3.4421000163999999E-3</v>
      </c>
      <c r="C15" s="4">
        <f t="shared" si="1"/>
        <v>2461.3500000000013</v>
      </c>
      <c r="D15">
        <v>3.6214999855E-3</v>
      </c>
      <c r="E15">
        <f t="shared" si="0"/>
        <v>3.5318000009499999E-3</v>
      </c>
    </row>
    <row r="16" spans="1:5">
      <c r="A16" s="4">
        <f t="shared" si="1"/>
        <v>2461.5000000000014</v>
      </c>
      <c r="B16">
        <v>3.9307000116000001E-3</v>
      </c>
      <c r="C16" s="4">
        <f t="shared" si="1"/>
        <v>2461.5000000000014</v>
      </c>
      <c r="D16">
        <v>3.9912997745E-3</v>
      </c>
      <c r="E16">
        <f t="shared" si="0"/>
        <v>3.96099989305E-3</v>
      </c>
    </row>
    <row r="17" spans="1:5">
      <c r="A17" s="4">
        <f t="shared" si="1"/>
        <v>2461.6500000000015</v>
      </c>
      <c r="B17">
        <v>3.8993000053000001E-3</v>
      </c>
      <c r="C17" s="4">
        <f t="shared" si="1"/>
        <v>2461.6500000000015</v>
      </c>
      <c r="D17">
        <v>3.6764000542000002E-3</v>
      </c>
      <c r="E17">
        <f t="shared" si="0"/>
        <v>3.7878500297499999E-3</v>
      </c>
    </row>
    <row r="18" spans="1:5">
      <c r="A18" s="4">
        <f t="shared" si="1"/>
        <v>2461.8000000000015</v>
      </c>
      <c r="B18">
        <v>3.6581000313E-3</v>
      </c>
      <c r="C18" s="4">
        <f t="shared" si="1"/>
        <v>2461.8000000000015</v>
      </c>
      <c r="D18">
        <v>3.7225999404000001E-3</v>
      </c>
      <c r="E18">
        <f t="shared" si="0"/>
        <v>3.69034998585E-3</v>
      </c>
    </row>
    <row r="19" spans="1:5">
      <c r="A19" s="4">
        <f t="shared" si="1"/>
        <v>2461.9500000000016</v>
      </c>
      <c r="B19">
        <v>3.5814000294E-3</v>
      </c>
      <c r="C19" s="4">
        <f t="shared" si="1"/>
        <v>2461.9500000000016</v>
      </c>
      <c r="D19">
        <v>3.7533000576999999E-3</v>
      </c>
      <c r="E19">
        <f t="shared" si="0"/>
        <v>3.6673500435500002E-3</v>
      </c>
    </row>
    <row r="20" spans="1:5">
      <c r="A20" s="6">
        <f t="shared" si="1"/>
        <v>2462.1000000000017</v>
      </c>
      <c r="B20">
        <v>3.8107000291E-3</v>
      </c>
      <c r="C20" s="6">
        <f t="shared" si="1"/>
        <v>2462.1000000000017</v>
      </c>
      <c r="D20">
        <v>3.5985999275E-3</v>
      </c>
      <c r="E20">
        <f t="shared" si="0"/>
        <v>3.7046499783E-3</v>
      </c>
    </row>
    <row r="21" spans="1:5">
      <c r="A21" s="4">
        <f t="shared" si="1"/>
        <v>2462.2500000000018</v>
      </c>
      <c r="B21">
        <v>3.7271000911000001E-3</v>
      </c>
      <c r="C21" s="4">
        <f t="shared" si="1"/>
        <v>2462.2500000000018</v>
      </c>
      <c r="D21">
        <v>3.4745000303000001E-3</v>
      </c>
      <c r="E21">
        <f t="shared" si="0"/>
        <v>3.6008000607000001E-3</v>
      </c>
    </row>
    <row r="22" spans="1:5">
      <c r="A22" s="4">
        <f t="shared" si="1"/>
        <v>2462.4000000000019</v>
      </c>
      <c r="B22">
        <v>4.2563998140000003E-3</v>
      </c>
      <c r="C22" s="4">
        <f t="shared" si="1"/>
        <v>2462.4000000000019</v>
      </c>
      <c r="D22">
        <v>3.4914000425E-3</v>
      </c>
      <c r="E22">
        <f t="shared" si="0"/>
        <v>3.8738999282500004E-3</v>
      </c>
    </row>
    <row r="23" spans="1:5">
      <c r="A23" s="4">
        <f t="shared" si="1"/>
        <v>2462.550000000002</v>
      </c>
      <c r="B23">
        <v>3.8314999547E-3</v>
      </c>
      <c r="C23" s="4">
        <f t="shared" si="1"/>
        <v>2462.550000000002</v>
      </c>
      <c r="D23">
        <v>3.5218000411999999E-3</v>
      </c>
      <c r="E23">
        <f t="shared" si="0"/>
        <v>3.6766499979500001E-3</v>
      </c>
    </row>
    <row r="24" spans="1:5">
      <c r="A24" s="4">
        <f t="shared" si="1"/>
        <v>2462.7000000000021</v>
      </c>
      <c r="B24">
        <v>3.3801998942999999E-3</v>
      </c>
      <c r="C24" s="4">
        <f t="shared" si="1"/>
        <v>2462.7000000000021</v>
      </c>
      <c r="D24">
        <v>3.4797999541999998E-3</v>
      </c>
      <c r="E24">
        <f t="shared" si="0"/>
        <v>3.4299999242499999E-3</v>
      </c>
    </row>
    <row r="25" spans="1:5">
      <c r="A25" s="4">
        <f t="shared" si="1"/>
        <v>2462.8500000000022</v>
      </c>
      <c r="B25">
        <v>3.5141999833E-3</v>
      </c>
      <c r="C25" s="4">
        <f t="shared" si="1"/>
        <v>2462.8500000000022</v>
      </c>
      <c r="D25">
        <v>3.3305999823000001E-3</v>
      </c>
      <c r="E25">
        <f t="shared" si="0"/>
        <v>3.4223999827999998E-3</v>
      </c>
    </row>
    <row r="26" spans="1:5">
      <c r="A26" s="4">
        <f t="shared" si="1"/>
        <v>2463.0000000000023</v>
      </c>
      <c r="B26">
        <v>4.2928000912000001E-3</v>
      </c>
      <c r="C26" s="4">
        <f t="shared" si="1"/>
        <v>2463.0000000000023</v>
      </c>
      <c r="D26">
        <v>3.4298000391999998E-3</v>
      </c>
      <c r="E26">
        <f t="shared" si="0"/>
        <v>3.8613000651999997E-3</v>
      </c>
    </row>
    <row r="27" spans="1:5">
      <c r="A27" s="4">
        <f t="shared" si="1"/>
        <v>2463.1500000000024</v>
      </c>
      <c r="B27">
        <v>3.6184000783000001E-3</v>
      </c>
      <c r="C27" s="4">
        <f t="shared" si="1"/>
        <v>2463.1500000000024</v>
      </c>
      <c r="D27">
        <v>3.2428000121999998E-3</v>
      </c>
      <c r="E27">
        <f t="shared" si="0"/>
        <v>3.4306000452499997E-3</v>
      </c>
    </row>
    <row r="28" spans="1:5">
      <c r="A28" s="4">
        <f t="shared" si="1"/>
        <v>2463.3000000000025</v>
      </c>
      <c r="B28">
        <v>3.8509999868000001E-3</v>
      </c>
      <c r="C28" s="4">
        <f t="shared" si="1"/>
        <v>2463.3000000000025</v>
      </c>
      <c r="D28">
        <v>3.5663000307999998E-3</v>
      </c>
      <c r="E28">
        <f t="shared" si="0"/>
        <v>3.7086500087999998E-3</v>
      </c>
    </row>
    <row r="29" spans="1:5">
      <c r="A29" s="4">
        <f t="shared" si="1"/>
        <v>2463.4500000000025</v>
      </c>
      <c r="B29">
        <v>3.3994000405E-3</v>
      </c>
      <c r="C29" s="4">
        <f t="shared" si="1"/>
        <v>2463.4500000000025</v>
      </c>
      <c r="D29">
        <v>3.4841999876999998E-3</v>
      </c>
      <c r="E29">
        <f t="shared" si="0"/>
        <v>3.4418000140999999E-3</v>
      </c>
    </row>
    <row r="30" spans="1:5">
      <c r="A30" s="4">
        <f t="shared" si="1"/>
        <v>2463.6000000000026</v>
      </c>
      <c r="B30">
        <v>3.4121000208000001E-3</v>
      </c>
      <c r="C30" s="4">
        <f t="shared" si="1"/>
        <v>2463.6000000000026</v>
      </c>
      <c r="D30">
        <v>3.4620000514999998E-3</v>
      </c>
      <c r="E30">
        <f t="shared" si="0"/>
        <v>3.4370500361500002E-3</v>
      </c>
    </row>
    <row r="31" spans="1:5">
      <c r="A31" s="4">
        <f t="shared" si="1"/>
        <v>2463.7500000000027</v>
      </c>
      <c r="B31">
        <v>3.9679999463E-3</v>
      </c>
      <c r="C31" s="4">
        <f t="shared" si="1"/>
        <v>2463.7500000000027</v>
      </c>
      <c r="D31">
        <v>3.8159000686999998E-3</v>
      </c>
      <c r="E31">
        <f t="shared" si="0"/>
        <v>3.8919500074999997E-3</v>
      </c>
    </row>
    <row r="32" spans="1:5">
      <c r="A32" s="4">
        <f t="shared" si="1"/>
        <v>2463.9000000000028</v>
      </c>
      <c r="B32">
        <v>3.9888001047000002E-3</v>
      </c>
      <c r="C32" s="4">
        <f t="shared" si="1"/>
        <v>2463.9000000000028</v>
      </c>
      <c r="D32">
        <v>5.1223998889000002E-3</v>
      </c>
      <c r="E32">
        <f t="shared" si="0"/>
        <v>4.5555999968000006E-3</v>
      </c>
    </row>
    <row r="33" spans="1:5">
      <c r="A33" s="4">
        <f t="shared" si="1"/>
        <v>2464.0500000000029</v>
      </c>
      <c r="B33">
        <v>4.1771000250999998E-3</v>
      </c>
      <c r="C33" s="4">
        <f t="shared" si="1"/>
        <v>2464.0500000000029</v>
      </c>
      <c r="D33">
        <v>6.0840002260999998E-3</v>
      </c>
      <c r="E33">
        <f t="shared" si="0"/>
        <v>5.1305501256000002E-3</v>
      </c>
    </row>
    <row r="34" spans="1:5">
      <c r="A34" s="4">
        <f t="shared" si="1"/>
        <v>2464.200000000003</v>
      </c>
      <c r="B34">
        <v>3.7448999938000001E-3</v>
      </c>
      <c r="C34" s="4">
        <f t="shared" si="1"/>
        <v>2464.200000000003</v>
      </c>
      <c r="D34">
        <v>5.2323997952E-3</v>
      </c>
      <c r="E34">
        <f t="shared" si="0"/>
        <v>4.4886498945E-3</v>
      </c>
    </row>
    <row r="35" spans="1:5">
      <c r="A35" s="4">
        <f t="shared" si="1"/>
        <v>2464.3500000000031</v>
      </c>
      <c r="B35">
        <v>4.3720002286000001E-3</v>
      </c>
      <c r="C35" s="4">
        <f t="shared" si="1"/>
        <v>2464.3500000000031</v>
      </c>
      <c r="D35">
        <v>7.5539001264000004E-3</v>
      </c>
      <c r="E35">
        <f t="shared" si="0"/>
        <v>5.9629501775000007E-3</v>
      </c>
    </row>
    <row r="36" spans="1:5">
      <c r="A36" s="4">
        <f t="shared" si="1"/>
        <v>2464.5000000000032</v>
      </c>
      <c r="B36">
        <v>3.8322999607999998E-3</v>
      </c>
      <c r="C36" s="4">
        <f t="shared" si="1"/>
        <v>2464.5000000000032</v>
      </c>
      <c r="D36">
        <v>6.6264998168000001E-3</v>
      </c>
      <c r="E36">
        <f t="shared" si="0"/>
        <v>5.2293998887999998E-3</v>
      </c>
    </row>
    <row r="37" spans="1:5">
      <c r="D37" s="3" t="s">
        <v>4</v>
      </c>
      <c r="E37">
        <f>MEDIAN(E3:E36)</f>
        <v>3.6291249561999999E-3</v>
      </c>
    </row>
    <row r="38" spans="1:5">
      <c r="D38" s="3" t="s">
        <v>5</v>
      </c>
      <c r="E38">
        <f>DEVSQ(E3:E36)</f>
        <v>1.1581929199235952E-5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3.85546875" customWidth="1"/>
    <col min="3" max="3" width="13.85546875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11</v>
      </c>
      <c r="D2" s="1" t="s">
        <v>3</v>
      </c>
    </row>
    <row r="3" spans="1:5">
      <c r="A3" s="4">
        <v>2464.5</v>
      </c>
      <c r="B3">
        <v>3.8322999607999998E-3</v>
      </c>
      <c r="C3" s="4">
        <v>2464.5</v>
      </c>
      <c r="D3">
        <v>6.6264998168000001E-3</v>
      </c>
      <c r="E3">
        <f>AVERAGE(B3,D3)</f>
        <v>5.2293998887999998E-3</v>
      </c>
    </row>
    <row r="4" spans="1:5">
      <c r="A4" s="4">
        <f>A3+0.15</f>
        <v>2464.65</v>
      </c>
      <c r="B4">
        <v>4.3414998800000004E-3</v>
      </c>
      <c r="C4" s="4">
        <f>C3+0.15</f>
        <v>2464.65</v>
      </c>
      <c r="D4">
        <v>3.7106000818E-3</v>
      </c>
      <c r="E4">
        <f t="shared" ref="E4:E36" si="0">AVERAGE(B4,D4)</f>
        <v>4.0260499809000004E-3</v>
      </c>
    </row>
    <row r="5" spans="1:5">
      <c r="A5" s="4">
        <f t="shared" ref="A5:C36" si="1">A4+0.15</f>
        <v>2464.8000000000002</v>
      </c>
      <c r="B5">
        <v>5.0750002264999998E-3</v>
      </c>
      <c r="C5" s="4">
        <f t="shared" si="1"/>
        <v>2464.8000000000002</v>
      </c>
      <c r="D5">
        <v>3.5818000323999998E-3</v>
      </c>
      <c r="E5">
        <f t="shared" si="0"/>
        <v>4.3284001294499998E-3</v>
      </c>
    </row>
    <row r="6" spans="1:5">
      <c r="A6" s="4">
        <f t="shared" si="1"/>
        <v>2464.9500000000003</v>
      </c>
      <c r="B6">
        <v>4.1964999399999999E-3</v>
      </c>
      <c r="C6" s="4">
        <f t="shared" si="1"/>
        <v>2464.9500000000003</v>
      </c>
      <c r="D6">
        <v>4.2440998368000003E-3</v>
      </c>
      <c r="E6">
        <f t="shared" si="0"/>
        <v>4.2202998883999997E-3</v>
      </c>
    </row>
    <row r="7" spans="1:5">
      <c r="A7" s="4">
        <f t="shared" si="1"/>
        <v>2465.1000000000004</v>
      </c>
      <c r="B7">
        <v>3.9467997849E-3</v>
      </c>
      <c r="C7" s="4">
        <f t="shared" si="1"/>
        <v>2465.1000000000004</v>
      </c>
      <c r="D7">
        <v>5.2342000416999998E-3</v>
      </c>
      <c r="E7">
        <f t="shared" si="0"/>
        <v>4.5904999132999995E-3</v>
      </c>
    </row>
    <row r="8" spans="1:5">
      <c r="A8" s="4">
        <f t="shared" si="1"/>
        <v>2465.2500000000005</v>
      </c>
      <c r="B8">
        <v>3.5981000401000001E-3</v>
      </c>
      <c r="C8" s="4">
        <f t="shared" si="1"/>
        <v>2465.2500000000005</v>
      </c>
      <c r="D8">
        <v>4.4991998001999997E-3</v>
      </c>
      <c r="E8">
        <f t="shared" si="0"/>
        <v>4.0486499201500001E-3</v>
      </c>
    </row>
    <row r="9" spans="1:5">
      <c r="A9" s="4">
        <f t="shared" si="1"/>
        <v>2465.4000000000005</v>
      </c>
      <c r="B9">
        <v>3.8789000828000002E-3</v>
      </c>
      <c r="C9" s="4">
        <f t="shared" si="1"/>
        <v>2465.4000000000005</v>
      </c>
      <c r="D9">
        <v>3.4572998993E-3</v>
      </c>
      <c r="E9">
        <f t="shared" si="0"/>
        <v>3.6680999910500001E-3</v>
      </c>
    </row>
    <row r="10" spans="1:5">
      <c r="A10" s="4">
        <f t="shared" si="1"/>
        <v>2465.5500000000006</v>
      </c>
      <c r="B10">
        <v>4.8223999329000001E-3</v>
      </c>
      <c r="C10" s="4">
        <f t="shared" si="1"/>
        <v>2465.5500000000006</v>
      </c>
      <c r="D10">
        <v>4.0850997902000001E-3</v>
      </c>
      <c r="E10">
        <f t="shared" si="0"/>
        <v>4.4537498615499996E-3</v>
      </c>
    </row>
    <row r="11" spans="1:5">
      <c r="A11" s="4">
        <f t="shared" si="1"/>
        <v>2465.7000000000007</v>
      </c>
      <c r="B11">
        <v>5.5832997895999999E-3</v>
      </c>
      <c r="C11" s="4">
        <f t="shared" si="1"/>
        <v>2465.7000000000007</v>
      </c>
      <c r="D11">
        <v>7.2869001887999997E-3</v>
      </c>
      <c r="E11">
        <f t="shared" si="0"/>
        <v>6.4350999891999994E-3</v>
      </c>
    </row>
    <row r="12" spans="1:5">
      <c r="A12" s="4">
        <f t="shared" si="1"/>
        <v>2465.8500000000008</v>
      </c>
      <c r="B12">
        <v>4.5484001748000002E-3</v>
      </c>
      <c r="C12" s="4">
        <f t="shared" si="1"/>
        <v>2465.8500000000008</v>
      </c>
      <c r="D12">
        <v>7.5844000093999997E-3</v>
      </c>
      <c r="E12">
        <f t="shared" si="0"/>
        <v>6.0664000920999999E-3</v>
      </c>
    </row>
    <row r="13" spans="1:5">
      <c r="A13" s="4">
        <f t="shared" si="1"/>
        <v>2466.0000000000009</v>
      </c>
      <c r="B13">
        <v>4.0706000290999999E-3</v>
      </c>
      <c r="C13" s="4">
        <f t="shared" si="1"/>
        <v>2466.0000000000009</v>
      </c>
      <c r="D13">
        <v>4.4932998716999996E-3</v>
      </c>
      <c r="E13">
        <f t="shared" si="0"/>
        <v>4.2819499504000002E-3</v>
      </c>
    </row>
    <row r="14" spans="1:5">
      <c r="A14" s="4">
        <f t="shared" si="1"/>
        <v>2466.150000000001</v>
      </c>
      <c r="B14">
        <v>4.3763997965000001E-3</v>
      </c>
      <c r="C14" s="4">
        <f t="shared" si="1"/>
        <v>2466.150000000001</v>
      </c>
      <c r="D14">
        <v>3.3398999367E-3</v>
      </c>
      <c r="E14">
        <f t="shared" si="0"/>
        <v>3.8581498666E-3</v>
      </c>
    </row>
    <row r="15" spans="1:5">
      <c r="A15" s="4">
        <f t="shared" si="1"/>
        <v>2466.3000000000011</v>
      </c>
      <c r="B15">
        <v>4.5850998722000002E-3</v>
      </c>
      <c r="C15" s="4">
        <f t="shared" si="1"/>
        <v>2466.3000000000011</v>
      </c>
      <c r="D15">
        <v>3.4513000864999999E-3</v>
      </c>
      <c r="E15">
        <f t="shared" si="0"/>
        <v>4.0181999793500005E-3</v>
      </c>
    </row>
    <row r="16" spans="1:5">
      <c r="A16" s="4">
        <f t="shared" si="1"/>
        <v>2466.4500000000012</v>
      </c>
      <c r="B16">
        <v>4.6680998057E-3</v>
      </c>
      <c r="C16" s="4">
        <f t="shared" si="1"/>
        <v>2466.4500000000012</v>
      </c>
      <c r="D16">
        <v>3.5155999939999998E-3</v>
      </c>
      <c r="E16">
        <f t="shared" si="0"/>
        <v>4.0918498998499999E-3</v>
      </c>
    </row>
    <row r="17" spans="1:5">
      <c r="A17" s="4">
        <f t="shared" si="1"/>
        <v>2466.6000000000013</v>
      </c>
      <c r="B17">
        <v>4.6152998692999998E-3</v>
      </c>
      <c r="C17" s="4">
        <f t="shared" si="1"/>
        <v>2466.6000000000013</v>
      </c>
      <c r="D17">
        <v>4.7158999369000002E-3</v>
      </c>
      <c r="E17">
        <f t="shared" si="0"/>
        <v>4.6655999031000005E-3</v>
      </c>
    </row>
    <row r="18" spans="1:5">
      <c r="A18" s="4">
        <f t="shared" si="1"/>
        <v>2466.7500000000014</v>
      </c>
      <c r="B18">
        <v>4.8547000624000001E-3</v>
      </c>
      <c r="C18" s="4">
        <f t="shared" si="1"/>
        <v>2466.7500000000014</v>
      </c>
      <c r="D18">
        <v>5.9008998795999999E-3</v>
      </c>
      <c r="E18">
        <f t="shared" si="0"/>
        <v>5.377799971E-3</v>
      </c>
    </row>
    <row r="19" spans="1:5">
      <c r="A19" s="4">
        <f t="shared" si="1"/>
        <v>2466.9000000000015</v>
      </c>
      <c r="B19">
        <v>3.9583002217E-3</v>
      </c>
      <c r="C19" s="4">
        <f t="shared" si="1"/>
        <v>2466.9000000000015</v>
      </c>
      <c r="D19">
        <v>5.4117999970999999E-3</v>
      </c>
      <c r="E19">
        <f t="shared" si="0"/>
        <v>4.6850501094E-3</v>
      </c>
    </row>
    <row r="20" spans="1:5">
      <c r="A20" s="6">
        <f t="shared" si="1"/>
        <v>2467.0500000000015</v>
      </c>
      <c r="B20">
        <v>4.1641001590000002E-3</v>
      </c>
      <c r="C20" s="6">
        <f t="shared" si="1"/>
        <v>2467.0500000000015</v>
      </c>
      <c r="D20">
        <v>4.6811997890000004E-3</v>
      </c>
      <c r="E20">
        <f t="shared" si="0"/>
        <v>4.4226499740000003E-3</v>
      </c>
    </row>
    <row r="21" spans="1:5">
      <c r="A21" s="4">
        <f t="shared" si="1"/>
        <v>2467.2000000000016</v>
      </c>
      <c r="B21">
        <v>5.0087999552000002E-3</v>
      </c>
      <c r="C21" s="4">
        <f t="shared" si="1"/>
        <v>2467.2000000000016</v>
      </c>
      <c r="D21">
        <v>3.6792999598999998E-3</v>
      </c>
      <c r="E21">
        <f t="shared" si="0"/>
        <v>4.3440499575500002E-3</v>
      </c>
    </row>
    <row r="22" spans="1:5">
      <c r="A22" s="4">
        <f t="shared" si="1"/>
        <v>2467.3500000000017</v>
      </c>
      <c r="B22">
        <v>4.9356999807000004E-3</v>
      </c>
      <c r="C22" s="4">
        <f t="shared" si="1"/>
        <v>2467.3500000000017</v>
      </c>
      <c r="D22">
        <v>3.4978000912999998E-3</v>
      </c>
      <c r="E22">
        <f t="shared" si="0"/>
        <v>4.2167500359999999E-3</v>
      </c>
    </row>
    <row r="23" spans="1:5">
      <c r="A23" s="4">
        <f t="shared" si="1"/>
        <v>2467.5000000000018</v>
      </c>
      <c r="B23">
        <v>5.5805998854000002E-3</v>
      </c>
      <c r="C23" s="4">
        <f t="shared" si="1"/>
        <v>2467.5000000000018</v>
      </c>
      <c r="D23">
        <v>3.7871999665999999E-3</v>
      </c>
      <c r="E23">
        <f t="shared" si="0"/>
        <v>4.6838999259999998E-3</v>
      </c>
    </row>
    <row r="24" spans="1:5">
      <c r="A24" s="4">
        <f t="shared" si="1"/>
        <v>2467.6500000000019</v>
      </c>
      <c r="B24">
        <v>4.6545001678000002E-3</v>
      </c>
      <c r="C24" s="4">
        <f t="shared" si="1"/>
        <v>2467.6500000000019</v>
      </c>
      <c r="D24">
        <v>4.6962997876000001E-3</v>
      </c>
      <c r="E24">
        <f t="shared" si="0"/>
        <v>4.6753999777000002E-3</v>
      </c>
    </row>
    <row r="25" spans="1:5">
      <c r="A25" s="4">
        <f t="shared" si="1"/>
        <v>2467.800000000002</v>
      </c>
      <c r="B25">
        <v>3.6998998839000001E-3</v>
      </c>
      <c r="C25" s="4">
        <f t="shared" si="1"/>
        <v>2467.800000000002</v>
      </c>
      <c r="D25">
        <v>4.7792000696000002E-3</v>
      </c>
      <c r="E25">
        <f t="shared" si="0"/>
        <v>4.2395499767499999E-3</v>
      </c>
    </row>
    <row r="26" spans="1:5">
      <c r="A26" s="4">
        <f t="shared" si="1"/>
        <v>2467.9500000000021</v>
      </c>
      <c r="B26">
        <v>3.746900009E-3</v>
      </c>
      <c r="C26" s="4">
        <f t="shared" si="1"/>
        <v>2467.9500000000021</v>
      </c>
      <c r="D26">
        <v>3.5504999105E-3</v>
      </c>
      <c r="E26">
        <f t="shared" si="0"/>
        <v>3.64869995975E-3</v>
      </c>
    </row>
    <row r="27" spans="1:5">
      <c r="A27" s="4">
        <f t="shared" si="1"/>
        <v>2468.1000000000022</v>
      </c>
      <c r="B27">
        <v>3.5290000960000001E-3</v>
      </c>
      <c r="C27" s="4">
        <f t="shared" si="1"/>
        <v>2468.1000000000022</v>
      </c>
      <c r="D27">
        <v>3.2748000230999998E-3</v>
      </c>
      <c r="E27">
        <f t="shared" si="0"/>
        <v>3.4019000595499997E-3</v>
      </c>
    </row>
    <row r="28" spans="1:5">
      <c r="A28" s="4">
        <f t="shared" si="1"/>
        <v>2468.2500000000023</v>
      </c>
      <c r="B28">
        <v>3.7525999359999999E-3</v>
      </c>
      <c r="C28" s="4">
        <f t="shared" si="1"/>
        <v>2468.2500000000023</v>
      </c>
      <c r="D28">
        <v>3.5139999818000001E-3</v>
      </c>
      <c r="E28">
        <f t="shared" si="0"/>
        <v>3.6332999588999998E-3</v>
      </c>
    </row>
    <row r="29" spans="1:5">
      <c r="A29" s="4">
        <f t="shared" si="1"/>
        <v>2468.4000000000024</v>
      </c>
      <c r="B29">
        <v>4.0902001783000002E-3</v>
      </c>
      <c r="C29" s="4">
        <f t="shared" si="1"/>
        <v>2468.4000000000024</v>
      </c>
      <c r="D29">
        <v>3.5164000001000001E-3</v>
      </c>
      <c r="E29">
        <f t="shared" si="0"/>
        <v>3.8033000892000002E-3</v>
      </c>
    </row>
    <row r="30" spans="1:5">
      <c r="A30" s="4">
        <f t="shared" si="1"/>
        <v>2468.5500000000025</v>
      </c>
      <c r="B30">
        <v>4.4352998956999996E-3</v>
      </c>
      <c r="C30" s="4">
        <f t="shared" si="1"/>
        <v>2468.5500000000025</v>
      </c>
      <c r="D30">
        <v>4.1347001679000002E-3</v>
      </c>
      <c r="E30">
        <f t="shared" si="0"/>
        <v>4.2850000317999999E-3</v>
      </c>
    </row>
    <row r="31" spans="1:5">
      <c r="A31" s="4">
        <f t="shared" si="1"/>
        <v>2468.7000000000025</v>
      </c>
      <c r="B31">
        <v>5.1676998845999996E-3</v>
      </c>
      <c r="C31" s="4">
        <f t="shared" si="1"/>
        <v>2468.7000000000025</v>
      </c>
      <c r="D31">
        <v>4.9942000769000001E-3</v>
      </c>
      <c r="E31">
        <f t="shared" si="0"/>
        <v>5.0809499807499998E-3</v>
      </c>
    </row>
    <row r="32" spans="1:5">
      <c r="A32" s="4">
        <f t="shared" si="1"/>
        <v>2468.8500000000026</v>
      </c>
      <c r="B32">
        <v>4.9231001175999997E-3</v>
      </c>
      <c r="C32" s="4">
        <f t="shared" si="1"/>
        <v>2468.8500000000026</v>
      </c>
      <c r="D32">
        <v>5.7342001237E-3</v>
      </c>
      <c r="E32">
        <f t="shared" si="0"/>
        <v>5.3286501206499994E-3</v>
      </c>
    </row>
    <row r="33" spans="1:5">
      <c r="A33" s="4">
        <f t="shared" si="1"/>
        <v>2469.0000000000027</v>
      </c>
      <c r="B33">
        <v>4.2371000163000001E-3</v>
      </c>
      <c r="C33" s="4">
        <f t="shared" si="1"/>
        <v>2469.0000000000027</v>
      </c>
      <c r="D33">
        <v>4.6144998632000004E-3</v>
      </c>
      <c r="E33">
        <f t="shared" si="0"/>
        <v>4.4257999397500003E-3</v>
      </c>
    </row>
    <row r="34" spans="1:5">
      <c r="A34" s="4">
        <f t="shared" si="1"/>
        <v>2469.1500000000028</v>
      </c>
      <c r="B34">
        <v>4.5126001351000001E-3</v>
      </c>
      <c r="C34" s="4">
        <f t="shared" si="1"/>
        <v>2469.1500000000028</v>
      </c>
      <c r="D34">
        <v>5.0107999704999996E-3</v>
      </c>
      <c r="E34">
        <f t="shared" si="0"/>
        <v>4.7617000527999994E-3</v>
      </c>
    </row>
    <row r="35" spans="1:5">
      <c r="A35" s="4">
        <f t="shared" si="1"/>
        <v>2469.3000000000029</v>
      </c>
      <c r="B35">
        <v>4.9642999656000003E-3</v>
      </c>
      <c r="C35" s="4">
        <f t="shared" si="1"/>
        <v>2469.3000000000029</v>
      </c>
      <c r="D35">
        <v>9.3331001699000007E-3</v>
      </c>
      <c r="E35">
        <f t="shared" si="0"/>
        <v>7.1487000677500009E-3</v>
      </c>
    </row>
    <row r="36" spans="1:5">
      <c r="A36" s="4">
        <f t="shared" si="1"/>
        <v>2469.450000000003</v>
      </c>
      <c r="B36">
        <v>3.8123999256999999E-3</v>
      </c>
      <c r="C36" s="4">
        <f t="shared" si="1"/>
        <v>2469.450000000003</v>
      </c>
      <c r="D36">
        <v>1.0049999691999999E-2</v>
      </c>
      <c r="E36">
        <f t="shared" si="0"/>
        <v>6.9311998088499999E-3</v>
      </c>
    </row>
    <row r="37" spans="1:5">
      <c r="D37" s="3" t="s">
        <v>4</v>
      </c>
      <c r="E37">
        <f>MEDIAN(E3:E36)</f>
        <v>4.3833499657749998E-3</v>
      </c>
    </row>
    <row r="38" spans="1:5">
      <c r="D38" s="3" t="s">
        <v>5</v>
      </c>
      <c r="E38">
        <f>DEVSQ(E3:E36)</f>
        <v>2.6651044756425094E-5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2469.4499999999998</v>
      </c>
      <c r="B3">
        <v>3.8123999256999999E-3</v>
      </c>
      <c r="C3" s="4">
        <v>2469.4499999999998</v>
      </c>
      <c r="D3">
        <v>1.0049999691999999E-2</v>
      </c>
      <c r="E3">
        <f>AVERAGE(B3,D3)</f>
        <v>6.9311998088499999E-3</v>
      </c>
    </row>
    <row r="4" spans="1:5">
      <c r="A4" s="4">
        <f>A3+0.15</f>
        <v>2469.6</v>
      </c>
      <c r="B4">
        <v>3.9245001972000003E-3</v>
      </c>
      <c r="C4" s="4">
        <f>C3+0.15</f>
        <v>2469.6</v>
      </c>
      <c r="D4">
        <v>7.1112997829999997E-3</v>
      </c>
      <c r="E4">
        <f t="shared" ref="E4:E36" si="0">AVERAGE(B4,D4)</f>
        <v>5.5178999901E-3</v>
      </c>
    </row>
    <row r="5" spans="1:5">
      <c r="A5" s="4">
        <f t="shared" ref="A5:C36" si="1">A4+0.15</f>
        <v>2469.75</v>
      </c>
      <c r="B5">
        <v>3.9249002002000001E-3</v>
      </c>
      <c r="C5" s="4">
        <f t="shared" si="1"/>
        <v>2469.75</v>
      </c>
      <c r="D5">
        <v>4.9490001983999998E-3</v>
      </c>
      <c r="E5">
        <f t="shared" si="0"/>
        <v>4.4369501993000004E-3</v>
      </c>
    </row>
    <row r="6" spans="1:5">
      <c r="A6" s="4">
        <f t="shared" si="1"/>
        <v>2469.9</v>
      </c>
      <c r="B6">
        <v>3.6208000964999998E-3</v>
      </c>
      <c r="C6" s="4">
        <f t="shared" si="1"/>
        <v>2469.9</v>
      </c>
      <c r="D6">
        <v>3.4628999419999999E-3</v>
      </c>
      <c r="E6">
        <f t="shared" si="0"/>
        <v>3.5418500192500001E-3</v>
      </c>
    </row>
    <row r="7" spans="1:5">
      <c r="A7" s="4">
        <f t="shared" si="1"/>
        <v>2470.0500000000002</v>
      </c>
      <c r="B7">
        <v>3.5027000122000002E-3</v>
      </c>
      <c r="C7" s="4">
        <f t="shared" si="1"/>
        <v>2470.0500000000002</v>
      </c>
      <c r="D7">
        <v>3.4541999921000001E-3</v>
      </c>
      <c r="E7">
        <f t="shared" si="0"/>
        <v>3.4784500021499999E-3</v>
      </c>
    </row>
    <row r="8" spans="1:5">
      <c r="A8" s="4">
        <f t="shared" si="1"/>
        <v>2470.2000000000003</v>
      </c>
      <c r="B8">
        <v>3.3561999443999999E-3</v>
      </c>
      <c r="C8" s="4">
        <f t="shared" si="1"/>
        <v>2470.2000000000003</v>
      </c>
      <c r="D8">
        <v>3.3915999811000002E-3</v>
      </c>
      <c r="E8">
        <f t="shared" si="0"/>
        <v>3.37389996275E-3</v>
      </c>
    </row>
    <row r="9" spans="1:5">
      <c r="A9" s="4">
        <f t="shared" si="1"/>
        <v>2470.3500000000004</v>
      </c>
      <c r="B9">
        <v>3.6746999248999999E-3</v>
      </c>
      <c r="C9" s="4">
        <f t="shared" si="1"/>
        <v>2470.3500000000004</v>
      </c>
      <c r="D9">
        <v>3.6720999051E-3</v>
      </c>
      <c r="E9">
        <f t="shared" si="0"/>
        <v>3.6733999150000002E-3</v>
      </c>
    </row>
    <row r="10" spans="1:5">
      <c r="A10" s="4">
        <f t="shared" si="1"/>
        <v>2470.5000000000005</v>
      </c>
      <c r="B10">
        <v>3.5302001052E-3</v>
      </c>
      <c r="C10" s="4">
        <f t="shared" si="1"/>
        <v>2470.5000000000005</v>
      </c>
      <c r="D10">
        <v>4.1415998712000003E-3</v>
      </c>
      <c r="E10">
        <f t="shared" si="0"/>
        <v>3.8358999882000004E-3</v>
      </c>
    </row>
    <row r="11" spans="1:5">
      <c r="A11" s="4">
        <f t="shared" si="1"/>
        <v>2470.6500000000005</v>
      </c>
      <c r="B11">
        <v>3.5864999517999999E-3</v>
      </c>
      <c r="C11" s="4">
        <f t="shared" si="1"/>
        <v>2470.6500000000005</v>
      </c>
      <c r="D11">
        <v>4.2133000679000004E-3</v>
      </c>
      <c r="E11">
        <f t="shared" si="0"/>
        <v>3.8999000098500001E-3</v>
      </c>
    </row>
    <row r="12" spans="1:5">
      <c r="A12" s="4">
        <f t="shared" si="1"/>
        <v>2470.8000000000006</v>
      </c>
      <c r="B12">
        <v>3.5935000051000002E-3</v>
      </c>
      <c r="C12" s="4">
        <f t="shared" si="1"/>
        <v>2470.8000000000006</v>
      </c>
      <c r="D12">
        <v>3.5202000290000001E-3</v>
      </c>
      <c r="E12">
        <f t="shared" si="0"/>
        <v>3.5568500170500002E-3</v>
      </c>
    </row>
    <row r="13" spans="1:5">
      <c r="A13" s="4">
        <f t="shared" si="1"/>
        <v>2470.9500000000007</v>
      </c>
      <c r="B13">
        <v>3.5741000902E-3</v>
      </c>
      <c r="C13" s="4">
        <f t="shared" si="1"/>
        <v>2470.9500000000007</v>
      </c>
      <c r="D13">
        <v>3.3434999641000001E-3</v>
      </c>
      <c r="E13">
        <f t="shared" si="0"/>
        <v>3.4588000271499999E-3</v>
      </c>
    </row>
    <row r="14" spans="1:5">
      <c r="A14" s="4">
        <f t="shared" si="1"/>
        <v>2471.1000000000008</v>
      </c>
      <c r="B14">
        <v>3.3249000552999998E-3</v>
      </c>
      <c r="C14" s="4">
        <f t="shared" si="1"/>
        <v>2471.1000000000008</v>
      </c>
      <c r="D14">
        <v>3.3694000449000002E-3</v>
      </c>
      <c r="E14">
        <f t="shared" si="0"/>
        <v>3.3471500500999998E-3</v>
      </c>
    </row>
    <row r="15" spans="1:5">
      <c r="A15" s="4">
        <f t="shared" si="1"/>
        <v>2471.2500000000009</v>
      </c>
      <c r="B15">
        <v>3.3094999380000002E-3</v>
      </c>
      <c r="C15" s="4">
        <f t="shared" si="1"/>
        <v>2471.2500000000009</v>
      </c>
      <c r="D15">
        <v>4.5145000330999996E-3</v>
      </c>
      <c r="E15">
        <f t="shared" si="0"/>
        <v>3.9119999855500003E-3</v>
      </c>
    </row>
    <row r="16" spans="1:5">
      <c r="A16" s="4">
        <f t="shared" si="1"/>
        <v>2471.400000000001</v>
      </c>
      <c r="B16">
        <v>4.6708001755000001E-3</v>
      </c>
      <c r="C16" s="4">
        <f t="shared" si="1"/>
        <v>2471.400000000001</v>
      </c>
      <c r="D16">
        <v>5.5863000452999996E-3</v>
      </c>
      <c r="E16">
        <f t="shared" si="0"/>
        <v>5.1285501103999999E-3</v>
      </c>
    </row>
    <row r="17" spans="1:5">
      <c r="A17" s="4">
        <f t="shared" si="1"/>
        <v>2471.5500000000011</v>
      </c>
      <c r="B17">
        <v>4.1947001590999997E-3</v>
      </c>
      <c r="C17" s="4">
        <f t="shared" si="1"/>
        <v>2471.5500000000011</v>
      </c>
      <c r="D17">
        <v>4.3779001571000002E-3</v>
      </c>
      <c r="E17">
        <f t="shared" si="0"/>
        <v>4.2863001580999999E-3</v>
      </c>
    </row>
    <row r="18" spans="1:5">
      <c r="A18" s="4">
        <f t="shared" si="1"/>
        <v>2471.7000000000012</v>
      </c>
      <c r="B18">
        <v>3.5023000091000001E-3</v>
      </c>
      <c r="C18" s="4">
        <f t="shared" si="1"/>
        <v>2471.7000000000012</v>
      </c>
      <c r="D18">
        <v>3.5993999335999999E-3</v>
      </c>
      <c r="E18">
        <f t="shared" si="0"/>
        <v>3.55084997135E-3</v>
      </c>
    </row>
    <row r="19" spans="1:5">
      <c r="A19" s="4">
        <f t="shared" si="1"/>
        <v>2471.8500000000013</v>
      </c>
      <c r="B19">
        <v>3.6418000236000002E-3</v>
      </c>
      <c r="C19" s="4">
        <f t="shared" si="1"/>
        <v>2471.8500000000013</v>
      </c>
      <c r="D19">
        <v>3.7684000563000001E-3</v>
      </c>
      <c r="E19">
        <f t="shared" si="0"/>
        <v>3.7051000399500001E-3</v>
      </c>
    </row>
    <row r="20" spans="1:5">
      <c r="A20" s="6">
        <f t="shared" si="1"/>
        <v>2472.0000000000014</v>
      </c>
      <c r="B20">
        <v>3.6100998987000001E-3</v>
      </c>
      <c r="C20" s="6">
        <f t="shared" si="1"/>
        <v>2472.0000000000014</v>
      </c>
      <c r="D20">
        <v>3.7352999206999998E-3</v>
      </c>
      <c r="E20">
        <f t="shared" si="0"/>
        <v>3.6726999097E-3</v>
      </c>
    </row>
    <row r="21" spans="1:5">
      <c r="A21" s="4">
        <f t="shared" si="1"/>
        <v>2472.1500000000015</v>
      </c>
      <c r="B21">
        <v>3.5472998861000001E-3</v>
      </c>
      <c r="C21" s="4">
        <f t="shared" si="1"/>
        <v>2472.1500000000015</v>
      </c>
      <c r="D21">
        <v>4.1589997709000001E-3</v>
      </c>
      <c r="E21">
        <f t="shared" si="0"/>
        <v>3.8531498285000001E-3</v>
      </c>
    </row>
    <row r="22" spans="1:5">
      <c r="A22" s="4">
        <f t="shared" si="1"/>
        <v>2472.3000000000015</v>
      </c>
      <c r="B22">
        <v>3.5312999971000001E-3</v>
      </c>
      <c r="C22" s="4">
        <f t="shared" si="1"/>
        <v>2472.3000000000015</v>
      </c>
      <c r="D22">
        <v>3.3799000083999998E-3</v>
      </c>
      <c r="E22">
        <f t="shared" si="0"/>
        <v>3.45560000275E-3</v>
      </c>
    </row>
    <row r="23" spans="1:5">
      <c r="A23" s="4">
        <f t="shared" si="1"/>
        <v>2472.4500000000016</v>
      </c>
      <c r="B23">
        <v>3.4777000546000001E-3</v>
      </c>
      <c r="C23" s="4">
        <f t="shared" si="1"/>
        <v>2472.4500000000016</v>
      </c>
      <c r="D23">
        <v>3.5091000609000001E-3</v>
      </c>
      <c r="E23">
        <f t="shared" si="0"/>
        <v>3.4934000577499999E-3</v>
      </c>
    </row>
    <row r="24" spans="1:5">
      <c r="A24" s="4">
        <f t="shared" si="1"/>
        <v>2472.6000000000017</v>
      </c>
      <c r="B24">
        <v>3.4775999375E-3</v>
      </c>
      <c r="C24" s="4">
        <f t="shared" si="1"/>
        <v>2472.6000000000017</v>
      </c>
      <c r="D24">
        <v>3.5576000809999998E-3</v>
      </c>
      <c r="E24">
        <f t="shared" si="0"/>
        <v>3.5176000092500001E-3</v>
      </c>
    </row>
    <row r="25" spans="1:5">
      <c r="A25" s="4">
        <f t="shared" si="1"/>
        <v>2472.7500000000018</v>
      </c>
      <c r="B25">
        <v>3.5377000458999999E-3</v>
      </c>
      <c r="C25" s="4">
        <f t="shared" si="1"/>
        <v>2472.7500000000018</v>
      </c>
      <c r="D25">
        <v>3.3968999050999998E-3</v>
      </c>
      <c r="E25">
        <f t="shared" si="0"/>
        <v>3.4672999754999999E-3</v>
      </c>
    </row>
    <row r="26" spans="1:5">
      <c r="A26" s="4">
        <f t="shared" si="1"/>
        <v>2472.9000000000019</v>
      </c>
      <c r="B26">
        <v>3.4594999161000001E-3</v>
      </c>
      <c r="C26" s="4">
        <f t="shared" si="1"/>
        <v>2472.9000000000019</v>
      </c>
      <c r="D26">
        <v>3.6041000858000002E-3</v>
      </c>
      <c r="E26">
        <f t="shared" si="0"/>
        <v>3.5318000009500004E-3</v>
      </c>
    </row>
    <row r="27" spans="1:5">
      <c r="A27" s="4">
        <f t="shared" si="1"/>
        <v>2473.050000000002</v>
      </c>
      <c r="B27">
        <v>3.3611999824999998E-3</v>
      </c>
      <c r="C27" s="4">
        <f t="shared" si="1"/>
        <v>2473.050000000002</v>
      </c>
      <c r="D27">
        <v>4.3580997735E-3</v>
      </c>
      <c r="E27">
        <f t="shared" si="0"/>
        <v>3.8596498779999997E-3</v>
      </c>
    </row>
    <row r="28" spans="1:5">
      <c r="A28" s="4">
        <f t="shared" si="1"/>
        <v>2473.2000000000021</v>
      </c>
      <c r="B28">
        <v>3.5377999301999998E-3</v>
      </c>
      <c r="C28" s="4">
        <f t="shared" si="1"/>
        <v>2473.2000000000021</v>
      </c>
      <c r="D28">
        <v>4.6287002042000001E-3</v>
      </c>
      <c r="E28">
        <f t="shared" si="0"/>
        <v>4.0832500672E-3</v>
      </c>
    </row>
    <row r="29" spans="1:5">
      <c r="A29" s="4">
        <f t="shared" si="1"/>
        <v>2473.3500000000022</v>
      </c>
      <c r="B29">
        <v>3.3009001054000002E-3</v>
      </c>
      <c r="C29" s="4">
        <f t="shared" si="1"/>
        <v>2473.3500000000022</v>
      </c>
      <c r="D29">
        <v>4.2945998721000004E-3</v>
      </c>
      <c r="E29">
        <f t="shared" si="0"/>
        <v>3.7977499887500003E-3</v>
      </c>
    </row>
    <row r="30" spans="1:5">
      <c r="A30" s="4">
        <f t="shared" si="1"/>
        <v>2473.5000000000023</v>
      </c>
      <c r="B30">
        <v>3.3585999626999999E-3</v>
      </c>
      <c r="C30" s="4">
        <f t="shared" si="1"/>
        <v>2473.5000000000023</v>
      </c>
      <c r="D30">
        <v>3.4294999204999999E-3</v>
      </c>
      <c r="E30">
        <f t="shared" si="0"/>
        <v>3.3940499415999999E-3</v>
      </c>
    </row>
    <row r="31" spans="1:5">
      <c r="A31" s="4">
        <f t="shared" si="1"/>
        <v>2473.6500000000024</v>
      </c>
      <c r="B31">
        <v>3.2844000962E-3</v>
      </c>
      <c r="C31" s="4">
        <f t="shared" si="1"/>
        <v>2473.6500000000024</v>
      </c>
      <c r="D31">
        <v>3.8475999608999999E-3</v>
      </c>
      <c r="E31">
        <f t="shared" si="0"/>
        <v>3.5660000285499998E-3</v>
      </c>
    </row>
    <row r="32" spans="1:5">
      <c r="A32" s="4">
        <f t="shared" si="1"/>
        <v>2473.8000000000025</v>
      </c>
      <c r="B32">
        <v>3.3398000522999998E-3</v>
      </c>
      <c r="C32" s="4">
        <f t="shared" si="1"/>
        <v>2473.8000000000025</v>
      </c>
      <c r="D32">
        <v>5.7705999352000003E-3</v>
      </c>
      <c r="E32">
        <f t="shared" si="0"/>
        <v>4.5551999937500001E-3</v>
      </c>
    </row>
    <row r="33" spans="1:5">
      <c r="A33" s="4">
        <f t="shared" si="1"/>
        <v>2473.9500000000025</v>
      </c>
      <c r="B33">
        <v>3.8942999672000001E-3</v>
      </c>
      <c r="C33" s="4">
        <f t="shared" si="1"/>
        <v>2473.9500000000025</v>
      </c>
      <c r="D33">
        <v>3.5755001008999998E-3</v>
      </c>
      <c r="E33">
        <f t="shared" si="0"/>
        <v>3.73490003405E-3</v>
      </c>
    </row>
    <row r="34" spans="1:5">
      <c r="A34" s="4">
        <f t="shared" si="1"/>
        <v>2474.1000000000026</v>
      </c>
      <c r="B34">
        <v>3.6216999869999999E-3</v>
      </c>
      <c r="C34" s="4">
        <f t="shared" si="1"/>
        <v>2474.1000000000026</v>
      </c>
      <c r="D34">
        <v>3.8801000918999998E-3</v>
      </c>
      <c r="E34">
        <f t="shared" si="0"/>
        <v>3.7509000394499998E-3</v>
      </c>
    </row>
    <row r="35" spans="1:5">
      <c r="A35" s="4">
        <f t="shared" si="1"/>
        <v>2474.2500000000027</v>
      </c>
      <c r="B35">
        <v>3.5818999168E-3</v>
      </c>
      <c r="C35" s="4">
        <f t="shared" si="1"/>
        <v>2474.2500000000027</v>
      </c>
      <c r="D35">
        <v>3.7384000606999999E-3</v>
      </c>
      <c r="E35">
        <f t="shared" si="0"/>
        <v>3.66014998875E-3</v>
      </c>
    </row>
    <row r="36" spans="1:5">
      <c r="A36" s="4">
        <f t="shared" si="1"/>
        <v>2474.4000000000028</v>
      </c>
      <c r="B36">
        <v>3.5294000991000002E-3</v>
      </c>
      <c r="C36" s="4">
        <f t="shared" si="1"/>
        <v>2474.4000000000028</v>
      </c>
      <c r="D36">
        <v>3.6993001122000001E-3</v>
      </c>
      <c r="E36">
        <f t="shared" si="0"/>
        <v>3.6143501056500001E-3</v>
      </c>
    </row>
    <row r="37" spans="1:5">
      <c r="D37" s="3" t="s">
        <v>4</v>
      </c>
      <c r="E37">
        <f>MEDIAN(E3:E36)</f>
        <v>3.6730499123500001E-3</v>
      </c>
    </row>
    <row r="38" spans="1:5">
      <c r="D38" s="3" t="s">
        <v>5</v>
      </c>
      <c r="E38">
        <f>DEVSQ(E3:E36)</f>
        <v>1.7085709482106413E-5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2474.4</v>
      </c>
      <c r="B3">
        <v>3.5294000991000002E-3</v>
      </c>
      <c r="C3" s="4">
        <v>2474.4</v>
      </c>
      <c r="D3">
        <v>3.6993001122000001E-3</v>
      </c>
      <c r="E3">
        <f>AVERAGE(B3,D3)</f>
        <v>3.6143501056500001E-3</v>
      </c>
    </row>
    <row r="4" spans="1:5">
      <c r="A4" s="4">
        <f>A3+0.15</f>
        <v>2474.5500000000002</v>
      </c>
      <c r="B4">
        <v>3.4537001047000001E-3</v>
      </c>
      <c r="C4" s="4">
        <f>C3+0.15</f>
        <v>2474.5500000000002</v>
      </c>
      <c r="D4">
        <v>3.4745000303000001E-3</v>
      </c>
      <c r="E4">
        <f t="shared" ref="E4:E36" si="0">AVERAGE(B4,D4)</f>
        <v>3.4641000674999999E-3</v>
      </c>
    </row>
    <row r="5" spans="1:5">
      <c r="A5" s="4">
        <f t="shared" ref="A5:C36" si="1">A4+0.15</f>
        <v>2474.7000000000003</v>
      </c>
      <c r="B5">
        <v>3.7221000530000001E-3</v>
      </c>
      <c r="C5" s="4">
        <f t="shared" si="1"/>
        <v>2474.7000000000003</v>
      </c>
      <c r="D5">
        <v>3.6329000722999999E-3</v>
      </c>
      <c r="E5">
        <f t="shared" si="0"/>
        <v>3.67750006265E-3</v>
      </c>
    </row>
    <row r="6" spans="1:5">
      <c r="A6" s="4">
        <f t="shared" si="1"/>
        <v>2474.8500000000004</v>
      </c>
      <c r="B6">
        <v>3.7555999588E-3</v>
      </c>
      <c r="C6" s="4">
        <f t="shared" si="1"/>
        <v>2474.8500000000004</v>
      </c>
      <c r="D6">
        <v>3.6734999157E-3</v>
      </c>
      <c r="E6">
        <f t="shared" si="0"/>
        <v>3.71454993725E-3</v>
      </c>
    </row>
    <row r="7" spans="1:5">
      <c r="A7" s="4">
        <f t="shared" si="1"/>
        <v>2475.0000000000005</v>
      </c>
      <c r="B7">
        <v>3.7857000716000002E-3</v>
      </c>
      <c r="C7" s="4">
        <f t="shared" si="1"/>
        <v>2475.0000000000005</v>
      </c>
      <c r="D7">
        <v>4.1827000678000001E-3</v>
      </c>
      <c r="E7">
        <f t="shared" si="0"/>
        <v>3.9842000697000004E-3</v>
      </c>
    </row>
    <row r="8" spans="1:5">
      <c r="A8" s="4">
        <f t="shared" si="1"/>
        <v>2475.1500000000005</v>
      </c>
      <c r="B8">
        <v>3.6754000466E-3</v>
      </c>
      <c r="C8" s="4">
        <f t="shared" si="1"/>
        <v>2475.1500000000005</v>
      </c>
      <c r="D8">
        <v>4.4690999202000002E-3</v>
      </c>
      <c r="E8">
        <f t="shared" si="0"/>
        <v>4.0722499834000003E-3</v>
      </c>
    </row>
    <row r="9" spans="1:5">
      <c r="A9" s="4">
        <f t="shared" si="1"/>
        <v>2475.3000000000006</v>
      </c>
      <c r="B9">
        <v>4.0373001247999999E-3</v>
      </c>
      <c r="C9" s="4">
        <f t="shared" si="1"/>
        <v>2475.3000000000006</v>
      </c>
      <c r="D9">
        <v>3.4998999909E-3</v>
      </c>
      <c r="E9">
        <f t="shared" si="0"/>
        <v>3.76860005785E-3</v>
      </c>
    </row>
    <row r="10" spans="1:5">
      <c r="A10" s="4">
        <f t="shared" si="1"/>
        <v>2475.4500000000007</v>
      </c>
      <c r="B10">
        <v>3.8570999168000002E-3</v>
      </c>
      <c r="C10" s="4">
        <f t="shared" si="1"/>
        <v>2475.4500000000007</v>
      </c>
      <c r="D10">
        <v>3.4922999330000001E-3</v>
      </c>
      <c r="E10">
        <f t="shared" si="0"/>
        <v>3.6746999249000004E-3</v>
      </c>
    </row>
    <row r="11" spans="1:5">
      <c r="A11" s="4">
        <f t="shared" si="1"/>
        <v>2475.6000000000008</v>
      </c>
      <c r="B11">
        <v>3.8987000007000001E-3</v>
      </c>
      <c r="C11" s="4">
        <f t="shared" si="1"/>
        <v>2475.6000000000008</v>
      </c>
      <c r="D11">
        <v>4.7629000619000003E-3</v>
      </c>
      <c r="E11">
        <f t="shared" si="0"/>
        <v>4.3308000313E-3</v>
      </c>
    </row>
    <row r="12" spans="1:5">
      <c r="A12" s="4">
        <f t="shared" si="1"/>
        <v>2475.7500000000009</v>
      </c>
      <c r="B12">
        <v>3.8902000524E-3</v>
      </c>
      <c r="C12" s="4">
        <f t="shared" si="1"/>
        <v>2475.7500000000009</v>
      </c>
      <c r="D12">
        <v>6.2142000534000002E-3</v>
      </c>
      <c r="E12">
        <f t="shared" si="0"/>
        <v>5.0522000529000001E-3</v>
      </c>
    </row>
    <row r="13" spans="1:5">
      <c r="A13" s="4">
        <f t="shared" si="1"/>
        <v>2475.900000000001</v>
      </c>
      <c r="B13">
        <v>3.4704001155E-3</v>
      </c>
      <c r="C13" s="4">
        <f t="shared" si="1"/>
        <v>2475.900000000001</v>
      </c>
      <c r="D13">
        <v>5.3690997884000002E-3</v>
      </c>
      <c r="E13">
        <f t="shared" si="0"/>
        <v>4.4197499519500003E-3</v>
      </c>
    </row>
    <row r="14" spans="1:5">
      <c r="A14" s="4">
        <f t="shared" si="1"/>
        <v>2476.0500000000011</v>
      </c>
      <c r="B14">
        <v>3.6390998865999998E-3</v>
      </c>
      <c r="C14" s="4">
        <f t="shared" si="1"/>
        <v>2476.0500000000011</v>
      </c>
      <c r="D14">
        <v>3.4962999634E-3</v>
      </c>
      <c r="E14">
        <f t="shared" si="0"/>
        <v>3.5676999249999999E-3</v>
      </c>
    </row>
    <row r="15" spans="1:5">
      <c r="A15" s="4">
        <f t="shared" si="1"/>
        <v>2476.2000000000012</v>
      </c>
      <c r="B15">
        <v>3.3315999898999998E-3</v>
      </c>
      <c r="C15" s="4">
        <f t="shared" si="1"/>
        <v>2476.2000000000012</v>
      </c>
      <c r="D15">
        <v>3.2889998984000001E-3</v>
      </c>
      <c r="E15">
        <f t="shared" si="0"/>
        <v>3.31029994415E-3</v>
      </c>
    </row>
    <row r="16" spans="1:5">
      <c r="A16" s="4">
        <f t="shared" si="1"/>
        <v>2476.3500000000013</v>
      </c>
      <c r="B16">
        <v>3.4946999513000001E-3</v>
      </c>
      <c r="C16" s="4">
        <f t="shared" si="1"/>
        <v>2476.3500000000013</v>
      </c>
      <c r="D16">
        <v>3.3633001149000002E-3</v>
      </c>
      <c r="E16">
        <f t="shared" si="0"/>
        <v>3.4290000330999999E-3</v>
      </c>
    </row>
    <row r="17" spans="1:5">
      <c r="A17" s="4">
        <f t="shared" si="1"/>
        <v>2476.5000000000014</v>
      </c>
      <c r="B17">
        <v>4.7014001757000002E-3</v>
      </c>
      <c r="C17" s="4">
        <f t="shared" si="1"/>
        <v>2476.5000000000014</v>
      </c>
      <c r="D17">
        <v>6.2478999606999999E-3</v>
      </c>
      <c r="E17">
        <f t="shared" si="0"/>
        <v>5.4746500682000005E-3</v>
      </c>
    </row>
    <row r="18" spans="1:5">
      <c r="A18" s="4">
        <f t="shared" si="1"/>
        <v>2476.6500000000015</v>
      </c>
      <c r="B18">
        <v>4.6618999913000001E-3</v>
      </c>
      <c r="C18" s="4">
        <f t="shared" si="1"/>
        <v>2476.6500000000015</v>
      </c>
      <c r="D18">
        <v>5.6682000868000003E-3</v>
      </c>
      <c r="E18">
        <f t="shared" si="0"/>
        <v>5.1650500390500002E-3</v>
      </c>
    </row>
    <row r="19" spans="1:5">
      <c r="A19" s="4">
        <f t="shared" si="1"/>
        <v>2476.8000000000015</v>
      </c>
      <c r="B19">
        <v>4.0473998523999997E-3</v>
      </c>
      <c r="C19" s="4">
        <f t="shared" si="1"/>
        <v>2476.8000000000015</v>
      </c>
      <c r="D19">
        <v>3.9729001001E-3</v>
      </c>
      <c r="E19">
        <f t="shared" si="0"/>
        <v>4.0101499762500003E-3</v>
      </c>
    </row>
    <row r="20" spans="1:5">
      <c r="A20" s="6">
        <f t="shared" si="1"/>
        <v>2476.9500000000016</v>
      </c>
      <c r="B20">
        <v>3.8894000463000002E-3</v>
      </c>
      <c r="C20" s="6">
        <f t="shared" si="1"/>
        <v>2476.9500000000016</v>
      </c>
      <c r="D20">
        <v>3.7676000501999998E-3</v>
      </c>
      <c r="E20">
        <f t="shared" si="0"/>
        <v>3.8285000482499998E-3</v>
      </c>
    </row>
    <row r="21" spans="1:5">
      <c r="A21" s="4">
        <f t="shared" si="1"/>
        <v>2477.1000000000017</v>
      </c>
      <c r="B21">
        <v>3.5830999259000001E-3</v>
      </c>
      <c r="C21" s="4">
        <f t="shared" si="1"/>
        <v>2477.1000000000017</v>
      </c>
      <c r="D21">
        <v>3.5288999788000001E-3</v>
      </c>
      <c r="E21">
        <f t="shared" si="0"/>
        <v>3.5559999523499999E-3</v>
      </c>
    </row>
    <row r="22" spans="1:5">
      <c r="A22" s="4">
        <f t="shared" si="1"/>
        <v>2477.2500000000018</v>
      </c>
      <c r="B22">
        <v>4.0691997855999999E-3</v>
      </c>
      <c r="C22" s="4">
        <f t="shared" si="1"/>
        <v>2477.2500000000018</v>
      </c>
      <c r="D22">
        <v>3.4652000759000001E-3</v>
      </c>
      <c r="E22">
        <f t="shared" si="0"/>
        <v>3.7671999307500002E-3</v>
      </c>
    </row>
    <row r="23" spans="1:5">
      <c r="A23" s="4">
        <f t="shared" si="1"/>
        <v>2477.4000000000019</v>
      </c>
      <c r="B23">
        <v>3.8338000885999998E-3</v>
      </c>
      <c r="C23" s="4">
        <f t="shared" si="1"/>
        <v>2477.4000000000019</v>
      </c>
      <c r="D23">
        <v>3.7529999390000001E-3</v>
      </c>
      <c r="E23">
        <f t="shared" si="0"/>
        <v>3.7934000137999999E-3</v>
      </c>
    </row>
    <row r="24" spans="1:5">
      <c r="A24" s="4">
        <f t="shared" si="1"/>
        <v>2477.550000000002</v>
      </c>
      <c r="B24">
        <v>4.6099000610000003E-3</v>
      </c>
      <c r="C24" s="4">
        <f t="shared" si="1"/>
        <v>2477.550000000002</v>
      </c>
      <c r="D24">
        <v>4.0286998263999998E-3</v>
      </c>
      <c r="E24">
        <f t="shared" si="0"/>
        <v>4.3192999437000005E-3</v>
      </c>
    </row>
    <row r="25" spans="1:5">
      <c r="A25" s="4">
        <f t="shared" si="1"/>
        <v>2477.7000000000021</v>
      </c>
      <c r="B25">
        <v>3.9459997787999997E-3</v>
      </c>
      <c r="C25" s="4">
        <f t="shared" si="1"/>
        <v>2477.7000000000021</v>
      </c>
      <c r="D25">
        <v>4.2162002064000002E-3</v>
      </c>
      <c r="E25">
        <f t="shared" si="0"/>
        <v>4.0810999925999999E-3</v>
      </c>
    </row>
    <row r="26" spans="1:5">
      <c r="A26" s="4">
        <f t="shared" si="1"/>
        <v>2477.8500000000022</v>
      </c>
      <c r="B26">
        <v>4.3915999121999999E-3</v>
      </c>
      <c r="C26" s="4">
        <f t="shared" si="1"/>
        <v>2477.8500000000022</v>
      </c>
      <c r="D26">
        <v>3.5550999454999998E-3</v>
      </c>
      <c r="E26">
        <f t="shared" si="0"/>
        <v>3.9733499288499997E-3</v>
      </c>
    </row>
    <row r="27" spans="1:5">
      <c r="A27" s="4">
        <f t="shared" si="1"/>
        <v>2478.0000000000023</v>
      </c>
      <c r="B27">
        <v>5.0089000724000002E-3</v>
      </c>
      <c r="C27" s="4">
        <f t="shared" si="1"/>
        <v>2478.0000000000023</v>
      </c>
      <c r="D27">
        <v>3.3440999687000001E-3</v>
      </c>
      <c r="E27">
        <f t="shared" si="0"/>
        <v>4.1765000205500006E-3</v>
      </c>
    </row>
    <row r="28" spans="1:5">
      <c r="A28" s="4">
        <f t="shared" si="1"/>
        <v>2478.1500000000024</v>
      </c>
      <c r="B28">
        <v>4.5699998735999996E-3</v>
      </c>
      <c r="C28" s="4">
        <f t="shared" si="1"/>
        <v>2478.1500000000024</v>
      </c>
      <c r="D28">
        <v>3.3442000858000002E-3</v>
      </c>
      <c r="E28">
        <f t="shared" si="0"/>
        <v>3.9570999797000003E-3</v>
      </c>
    </row>
    <row r="29" spans="1:5">
      <c r="A29" s="4">
        <f t="shared" si="1"/>
        <v>2478.3000000000025</v>
      </c>
      <c r="B29">
        <v>3.7793000228999998E-3</v>
      </c>
      <c r="C29" s="4">
        <f t="shared" si="1"/>
        <v>2478.3000000000025</v>
      </c>
      <c r="D29">
        <v>3.4014999401000001E-3</v>
      </c>
      <c r="E29">
        <f t="shared" si="0"/>
        <v>3.5903999815E-3</v>
      </c>
    </row>
    <row r="30" spans="1:5">
      <c r="A30" s="4">
        <f t="shared" si="1"/>
        <v>2478.4500000000025</v>
      </c>
      <c r="B30">
        <v>3.5846000537E-3</v>
      </c>
      <c r="C30" s="4">
        <f t="shared" si="1"/>
        <v>2478.4500000000025</v>
      </c>
      <c r="D30">
        <v>4.0866001509000001E-3</v>
      </c>
      <c r="E30">
        <f t="shared" si="0"/>
        <v>3.8356001022999998E-3</v>
      </c>
    </row>
    <row r="31" spans="1:5">
      <c r="A31" s="4">
        <f t="shared" si="1"/>
        <v>2478.6000000000026</v>
      </c>
      <c r="B31">
        <v>5.0856000744000001E-3</v>
      </c>
      <c r="C31" s="4">
        <f t="shared" si="1"/>
        <v>2478.6000000000026</v>
      </c>
      <c r="D31">
        <v>4.3772999196999996E-3</v>
      </c>
      <c r="E31">
        <f t="shared" si="0"/>
        <v>4.7314499970500003E-3</v>
      </c>
    </row>
    <row r="32" spans="1:5">
      <c r="A32" s="4">
        <f t="shared" si="1"/>
        <v>2478.7500000000027</v>
      </c>
      <c r="B32">
        <v>4.4554001652000004E-3</v>
      </c>
      <c r="C32" s="4">
        <f t="shared" si="1"/>
        <v>2478.7500000000027</v>
      </c>
      <c r="D32">
        <v>3.5592000932E-3</v>
      </c>
      <c r="E32">
        <f t="shared" si="0"/>
        <v>4.0073001291999998E-3</v>
      </c>
    </row>
    <row r="33" spans="1:5">
      <c r="A33" s="4">
        <f t="shared" si="1"/>
        <v>2478.9000000000028</v>
      </c>
      <c r="B33">
        <v>3.5478998907000001E-3</v>
      </c>
      <c r="C33" s="4">
        <f t="shared" si="1"/>
        <v>2478.9000000000028</v>
      </c>
      <c r="D33">
        <v>3.3758999779999999E-3</v>
      </c>
      <c r="E33">
        <f t="shared" si="0"/>
        <v>3.4618999343500002E-3</v>
      </c>
    </row>
    <row r="34" spans="1:5">
      <c r="A34" s="4">
        <f t="shared" si="1"/>
        <v>2479.0500000000029</v>
      </c>
      <c r="B34">
        <v>4.9926000647000004E-3</v>
      </c>
      <c r="C34" s="4">
        <f t="shared" si="1"/>
        <v>2479.0500000000029</v>
      </c>
      <c r="D34">
        <v>4.8683998174999998E-3</v>
      </c>
      <c r="E34">
        <f t="shared" si="0"/>
        <v>4.9304999410999997E-3</v>
      </c>
    </row>
    <row r="35" spans="1:5">
      <c r="A35" s="4">
        <f t="shared" si="1"/>
        <v>2479.200000000003</v>
      </c>
      <c r="B35">
        <v>5.1588001660999999E-3</v>
      </c>
      <c r="C35" s="4">
        <f t="shared" si="1"/>
        <v>2479.200000000003</v>
      </c>
      <c r="D35">
        <v>5.1624001935E-3</v>
      </c>
      <c r="E35">
        <f t="shared" si="0"/>
        <v>5.1606001798E-3</v>
      </c>
    </row>
    <row r="36" spans="1:5">
      <c r="A36" s="4">
        <f t="shared" si="1"/>
        <v>2479.3500000000031</v>
      </c>
      <c r="B36">
        <v>5.3942999803E-3</v>
      </c>
      <c r="C36" s="4">
        <f t="shared" si="1"/>
        <v>2479.3500000000031</v>
      </c>
      <c r="D36">
        <v>3.6106000188999999E-3</v>
      </c>
      <c r="E36">
        <f t="shared" si="0"/>
        <v>4.5024499996000004E-3</v>
      </c>
    </row>
    <row r="37" spans="1:5">
      <c r="D37" s="3" t="s">
        <v>4</v>
      </c>
      <c r="E37">
        <f>MEDIAN(E3:E36)</f>
        <v>3.965224954275E-3</v>
      </c>
    </row>
    <row r="38" spans="1:5">
      <c r="D38" s="3" t="s">
        <v>5</v>
      </c>
      <c r="E38">
        <f>DEVSQ(E3:E36)</f>
        <v>1.048022767352584E-5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2479.5</v>
      </c>
      <c r="B3">
        <v>4.8563000745999998E-3</v>
      </c>
      <c r="C3" s="4">
        <v>2479.5</v>
      </c>
      <c r="D3">
        <v>3.8149000611E-3</v>
      </c>
      <c r="E3">
        <f>AVERAGE(B3,D3)</f>
        <v>4.3356000678500001E-3</v>
      </c>
    </row>
    <row r="4" spans="1:5">
      <c r="A4" s="4">
        <f>A3+0.15</f>
        <v>2479.65</v>
      </c>
      <c r="B4">
        <v>5.9107001871000001E-3</v>
      </c>
      <c r="C4" s="4">
        <f>C3+0.15</f>
        <v>2479.65</v>
      </c>
      <c r="D4">
        <v>3.4513999707999998E-3</v>
      </c>
      <c r="E4">
        <f t="shared" ref="E4:E36" si="0">AVERAGE(B4,D4)</f>
        <v>4.6810500789500002E-3</v>
      </c>
    </row>
    <row r="5" spans="1:5">
      <c r="A5" s="4">
        <f t="shared" ref="A5:C36" si="1">A4+0.15</f>
        <v>2479.8000000000002</v>
      </c>
      <c r="B5">
        <v>6.7690000869000001E-3</v>
      </c>
      <c r="C5" s="4">
        <f t="shared" si="1"/>
        <v>2479.8000000000002</v>
      </c>
      <c r="D5">
        <v>3.6989999934999998E-3</v>
      </c>
      <c r="E5">
        <f t="shared" si="0"/>
        <v>5.2340000402000004E-3</v>
      </c>
    </row>
    <row r="6" spans="1:5">
      <c r="A6" s="4">
        <f t="shared" si="1"/>
        <v>2479.9500000000003</v>
      </c>
      <c r="B6">
        <v>6.8124001845999999E-3</v>
      </c>
      <c r="C6" s="4">
        <f t="shared" si="1"/>
        <v>2479.9500000000003</v>
      </c>
      <c r="D6">
        <v>5.4596001282000003E-3</v>
      </c>
      <c r="E6">
        <f t="shared" si="0"/>
        <v>6.1360001563999997E-3</v>
      </c>
    </row>
    <row r="7" spans="1:5">
      <c r="A7" s="4">
        <f t="shared" si="1"/>
        <v>2480.1000000000004</v>
      </c>
      <c r="B7">
        <v>6.7437998950000003E-3</v>
      </c>
      <c r="C7" s="4">
        <f t="shared" si="1"/>
        <v>2480.1000000000004</v>
      </c>
      <c r="D7">
        <v>6.7114001139999997E-3</v>
      </c>
      <c r="E7">
        <f t="shared" si="0"/>
        <v>6.7276000044999996E-3</v>
      </c>
    </row>
    <row r="8" spans="1:5">
      <c r="A8" s="4">
        <f t="shared" si="1"/>
        <v>2480.2500000000005</v>
      </c>
      <c r="B8">
        <v>4.7402000054999997E-3</v>
      </c>
      <c r="C8" s="4">
        <f t="shared" si="1"/>
        <v>2480.2500000000005</v>
      </c>
      <c r="D8">
        <v>4.5739999041000002E-3</v>
      </c>
      <c r="E8">
        <f t="shared" si="0"/>
        <v>4.6570999548E-3</v>
      </c>
    </row>
    <row r="9" spans="1:5">
      <c r="A9" s="4">
        <f t="shared" si="1"/>
        <v>2480.4000000000005</v>
      </c>
      <c r="B9">
        <v>3.9376001804999998E-3</v>
      </c>
      <c r="C9" s="4">
        <f t="shared" si="1"/>
        <v>2480.4000000000005</v>
      </c>
      <c r="D9">
        <v>3.5256000700999999E-3</v>
      </c>
      <c r="E9">
        <f t="shared" si="0"/>
        <v>3.7316001252999998E-3</v>
      </c>
    </row>
    <row r="10" spans="1:5">
      <c r="A10" s="4">
        <f t="shared" si="1"/>
        <v>2480.5500000000006</v>
      </c>
      <c r="B10">
        <v>4.1379998438000002E-3</v>
      </c>
      <c r="C10" s="4">
        <f t="shared" si="1"/>
        <v>2480.5500000000006</v>
      </c>
      <c r="D10">
        <v>3.3478001133000002E-3</v>
      </c>
      <c r="E10">
        <f t="shared" si="0"/>
        <v>3.7428999785500002E-3</v>
      </c>
    </row>
    <row r="11" spans="1:5">
      <c r="A11" s="4">
        <f t="shared" si="1"/>
        <v>2480.7000000000007</v>
      </c>
      <c r="B11">
        <v>4.1073998436E-3</v>
      </c>
      <c r="C11" s="4">
        <f t="shared" si="1"/>
        <v>2480.7000000000007</v>
      </c>
      <c r="D11">
        <v>3.2780999318E-3</v>
      </c>
      <c r="E11">
        <f t="shared" si="0"/>
        <v>3.6927498876999998E-3</v>
      </c>
    </row>
    <row r="12" spans="1:5">
      <c r="A12" s="4">
        <f t="shared" si="1"/>
        <v>2480.8500000000008</v>
      </c>
      <c r="B12">
        <v>5.5786999873999998E-3</v>
      </c>
      <c r="C12" s="4">
        <f t="shared" si="1"/>
        <v>2480.8500000000008</v>
      </c>
      <c r="D12">
        <v>3.8171999622000001E-3</v>
      </c>
      <c r="E12">
        <f t="shared" si="0"/>
        <v>4.6979499748000001E-3</v>
      </c>
    </row>
    <row r="13" spans="1:5">
      <c r="A13" s="4">
        <f t="shared" si="1"/>
        <v>2481.0000000000009</v>
      </c>
      <c r="B13">
        <v>6.6607999614999996E-3</v>
      </c>
      <c r="C13" s="4">
        <f t="shared" si="1"/>
        <v>2481.0000000000009</v>
      </c>
      <c r="D13">
        <v>4.2424001730999999E-3</v>
      </c>
      <c r="E13">
        <f t="shared" si="0"/>
        <v>5.4516000672999998E-3</v>
      </c>
    </row>
    <row r="14" spans="1:5">
      <c r="A14" s="4">
        <f t="shared" si="1"/>
        <v>2481.150000000001</v>
      </c>
      <c r="B14">
        <v>7.5377998874000002E-3</v>
      </c>
      <c r="C14" s="4">
        <f t="shared" si="1"/>
        <v>2481.150000000001</v>
      </c>
      <c r="D14">
        <v>4.2173000984000002E-3</v>
      </c>
      <c r="E14">
        <f t="shared" si="0"/>
        <v>5.8775499929000002E-3</v>
      </c>
    </row>
    <row r="15" spans="1:5">
      <c r="A15" s="4">
        <f t="shared" si="1"/>
        <v>2481.3000000000011</v>
      </c>
      <c r="B15">
        <v>8.1035997719E-3</v>
      </c>
      <c r="C15" s="4">
        <f t="shared" si="1"/>
        <v>2481.3000000000011</v>
      </c>
      <c r="D15">
        <v>4.3965000659000001E-3</v>
      </c>
      <c r="E15">
        <f t="shared" si="0"/>
        <v>6.2500499189000001E-3</v>
      </c>
    </row>
    <row r="16" spans="1:5">
      <c r="A16" s="4">
        <f t="shared" si="1"/>
        <v>2481.4500000000012</v>
      </c>
      <c r="B16">
        <v>5.4550999775999998E-3</v>
      </c>
      <c r="C16" s="4">
        <f t="shared" si="1"/>
        <v>2481.4500000000012</v>
      </c>
      <c r="D16">
        <v>3.7905001082000002E-3</v>
      </c>
      <c r="E16">
        <f t="shared" si="0"/>
        <v>4.6228000429000002E-3</v>
      </c>
    </row>
    <row r="17" spans="1:5">
      <c r="A17" s="4">
        <f t="shared" si="1"/>
        <v>2481.6000000000013</v>
      </c>
      <c r="B17">
        <v>3.7249999585999998E-3</v>
      </c>
      <c r="C17" s="4">
        <f t="shared" si="1"/>
        <v>2481.6000000000013</v>
      </c>
      <c r="D17">
        <v>3.6579000298000001E-3</v>
      </c>
      <c r="E17">
        <f t="shared" si="0"/>
        <v>3.6914499942E-3</v>
      </c>
    </row>
    <row r="18" spans="1:5">
      <c r="A18" s="4">
        <f t="shared" si="1"/>
        <v>2481.7500000000014</v>
      </c>
      <c r="B18">
        <v>3.5490000154999998E-3</v>
      </c>
      <c r="C18" s="4">
        <f t="shared" si="1"/>
        <v>2481.7500000000014</v>
      </c>
      <c r="D18">
        <v>3.8236000109E-3</v>
      </c>
      <c r="E18">
        <f t="shared" si="0"/>
        <v>3.6863000132000001E-3</v>
      </c>
    </row>
    <row r="19" spans="1:5">
      <c r="A19" s="4">
        <f t="shared" si="1"/>
        <v>2481.9000000000015</v>
      </c>
      <c r="B19">
        <v>3.6082000005999999E-3</v>
      </c>
      <c r="C19" s="4">
        <f t="shared" si="1"/>
        <v>2481.9000000000015</v>
      </c>
      <c r="D19">
        <v>3.6239998880999999E-3</v>
      </c>
      <c r="E19">
        <f t="shared" si="0"/>
        <v>3.6160999443499999E-3</v>
      </c>
    </row>
    <row r="20" spans="1:5">
      <c r="A20" s="6">
        <f t="shared" si="1"/>
        <v>2482.0500000000015</v>
      </c>
      <c r="B20">
        <v>3.7781000136999998E-3</v>
      </c>
      <c r="C20" s="6">
        <f t="shared" si="1"/>
        <v>2482.0500000000015</v>
      </c>
      <c r="D20">
        <v>3.5753999836999999E-3</v>
      </c>
      <c r="E20">
        <f t="shared" si="0"/>
        <v>3.6767499986999999E-3</v>
      </c>
    </row>
    <row r="21" spans="1:5">
      <c r="A21" s="4">
        <f t="shared" si="1"/>
        <v>2482.2000000000016</v>
      </c>
      <c r="B21">
        <v>3.9150998927999997E-3</v>
      </c>
      <c r="C21" s="4">
        <f t="shared" si="1"/>
        <v>2482.2000000000016</v>
      </c>
      <c r="D21">
        <v>3.3994999249000002E-3</v>
      </c>
      <c r="E21">
        <f t="shared" si="0"/>
        <v>3.6572999088499997E-3</v>
      </c>
    </row>
    <row r="22" spans="1:5">
      <c r="A22" s="4">
        <f t="shared" si="1"/>
        <v>2482.3500000000017</v>
      </c>
      <c r="B22">
        <v>4.0776999667000002E-3</v>
      </c>
      <c r="C22" s="4">
        <f t="shared" si="1"/>
        <v>2482.3500000000017</v>
      </c>
      <c r="D22">
        <v>3.5371999255999998E-3</v>
      </c>
      <c r="E22">
        <f t="shared" si="0"/>
        <v>3.80744994615E-3</v>
      </c>
    </row>
    <row r="23" spans="1:5">
      <c r="A23" s="4">
        <f t="shared" si="1"/>
        <v>2482.5000000000018</v>
      </c>
      <c r="B23">
        <v>3.6746000405000001E-3</v>
      </c>
      <c r="C23" s="4">
        <f t="shared" si="1"/>
        <v>2482.5000000000018</v>
      </c>
      <c r="D23">
        <v>3.5345000215E-3</v>
      </c>
      <c r="E23">
        <f t="shared" si="0"/>
        <v>3.6045500310000001E-3</v>
      </c>
    </row>
    <row r="24" spans="1:5">
      <c r="A24" s="4">
        <f t="shared" si="1"/>
        <v>2482.6500000000019</v>
      </c>
      <c r="B24">
        <v>4.1582002304000002E-3</v>
      </c>
      <c r="C24" s="4">
        <f t="shared" si="1"/>
        <v>2482.6500000000019</v>
      </c>
      <c r="D24">
        <v>3.6426999140999998E-3</v>
      </c>
      <c r="E24">
        <f t="shared" si="0"/>
        <v>3.90045007225E-3</v>
      </c>
    </row>
    <row r="25" spans="1:5">
      <c r="A25" s="4">
        <f t="shared" si="1"/>
        <v>2482.800000000002</v>
      </c>
      <c r="B25">
        <v>5.7047000154999998E-3</v>
      </c>
      <c r="C25" s="4">
        <f t="shared" si="1"/>
        <v>2482.800000000002</v>
      </c>
      <c r="D25">
        <v>3.5890000872E-3</v>
      </c>
      <c r="E25">
        <f t="shared" si="0"/>
        <v>4.6468500513499999E-3</v>
      </c>
    </row>
    <row r="26" spans="1:5">
      <c r="A26" s="4">
        <f t="shared" si="1"/>
        <v>2482.9500000000021</v>
      </c>
      <c r="B26">
        <v>4.5873001217999997E-3</v>
      </c>
      <c r="C26" s="4">
        <f t="shared" si="1"/>
        <v>2482.9500000000021</v>
      </c>
      <c r="D26">
        <v>3.4851001110000001E-3</v>
      </c>
      <c r="E26">
        <f t="shared" si="0"/>
        <v>4.0362001164000001E-3</v>
      </c>
    </row>
    <row r="27" spans="1:5">
      <c r="A27" s="4">
        <f t="shared" si="1"/>
        <v>2483.1000000000022</v>
      </c>
      <c r="B27">
        <v>3.5425999667E-3</v>
      </c>
      <c r="C27" s="4">
        <f t="shared" si="1"/>
        <v>2483.1000000000022</v>
      </c>
      <c r="D27">
        <v>3.3903000875999999E-3</v>
      </c>
      <c r="E27">
        <f t="shared" si="0"/>
        <v>3.46645002715E-3</v>
      </c>
    </row>
    <row r="28" spans="1:5">
      <c r="A28" s="4">
        <f t="shared" si="1"/>
        <v>2483.2500000000023</v>
      </c>
      <c r="B28">
        <v>3.7551999558000002E-3</v>
      </c>
      <c r="C28" s="4">
        <f t="shared" si="1"/>
        <v>2483.2500000000023</v>
      </c>
      <c r="D28">
        <v>3.5067999269999999E-3</v>
      </c>
      <c r="E28">
        <f t="shared" si="0"/>
        <v>3.6309999413999998E-3</v>
      </c>
    </row>
    <row r="29" spans="1:5">
      <c r="A29" s="4">
        <f t="shared" si="1"/>
        <v>2483.4000000000024</v>
      </c>
      <c r="B29">
        <v>4.5777000487000003E-3</v>
      </c>
      <c r="C29" s="4">
        <f t="shared" si="1"/>
        <v>2483.4000000000024</v>
      </c>
      <c r="D29">
        <v>3.4119999036000001E-3</v>
      </c>
      <c r="E29">
        <f t="shared" si="0"/>
        <v>3.9948499761500002E-3</v>
      </c>
    </row>
    <row r="30" spans="1:5">
      <c r="A30" s="4">
        <f t="shared" si="1"/>
        <v>2483.5500000000025</v>
      </c>
      <c r="B30">
        <v>6.1594001017999996E-3</v>
      </c>
      <c r="C30" s="4">
        <f t="shared" si="1"/>
        <v>2483.5500000000025</v>
      </c>
      <c r="D30">
        <v>3.3227000386E-3</v>
      </c>
      <c r="E30">
        <f t="shared" si="0"/>
        <v>4.7410500701999996E-3</v>
      </c>
    </row>
    <row r="31" spans="1:5">
      <c r="A31" s="4">
        <f t="shared" si="1"/>
        <v>2483.7000000000025</v>
      </c>
      <c r="B31">
        <v>5.1416000350999998E-3</v>
      </c>
      <c r="C31" s="4">
        <f t="shared" si="1"/>
        <v>2483.7000000000025</v>
      </c>
      <c r="D31">
        <v>3.2401001081E-3</v>
      </c>
      <c r="E31">
        <f t="shared" si="0"/>
        <v>4.1908500715999997E-3</v>
      </c>
    </row>
    <row r="32" spans="1:5">
      <c r="A32" s="4">
        <f t="shared" si="1"/>
        <v>2483.8500000000026</v>
      </c>
      <c r="B32">
        <v>4.9200002104000003E-3</v>
      </c>
      <c r="C32" s="4">
        <f t="shared" si="1"/>
        <v>2483.8500000000026</v>
      </c>
      <c r="D32">
        <v>3.3052000217000002E-3</v>
      </c>
      <c r="E32">
        <f t="shared" si="0"/>
        <v>4.1126001160500004E-3</v>
      </c>
    </row>
    <row r="33" spans="1:5">
      <c r="A33" s="4">
        <f t="shared" si="1"/>
        <v>2484.0000000000027</v>
      </c>
      <c r="B33">
        <v>6.4376001246000004E-3</v>
      </c>
      <c r="C33" s="4">
        <f t="shared" si="1"/>
        <v>2484.0000000000027</v>
      </c>
      <c r="D33">
        <v>3.4982000943E-3</v>
      </c>
      <c r="E33">
        <f t="shared" si="0"/>
        <v>4.9679001094500002E-3</v>
      </c>
    </row>
    <row r="34" spans="1:5">
      <c r="A34" s="4">
        <f t="shared" si="1"/>
        <v>2484.1500000000028</v>
      </c>
      <c r="B34">
        <v>5.1103001460000002E-3</v>
      </c>
      <c r="C34" s="4">
        <f t="shared" si="1"/>
        <v>2484.1500000000028</v>
      </c>
      <c r="D34">
        <v>3.6645000799999999E-3</v>
      </c>
      <c r="E34">
        <f t="shared" si="0"/>
        <v>4.3874001129999996E-3</v>
      </c>
    </row>
    <row r="35" spans="1:5">
      <c r="A35" s="4">
        <f t="shared" si="1"/>
        <v>2484.3000000000029</v>
      </c>
      <c r="B35">
        <v>4.5986999758000002E-3</v>
      </c>
      <c r="C35" s="4">
        <f t="shared" si="1"/>
        <v>2484.3000000000029</v>
      </c>
      <c r="D35">
        <v>3.7130999844999998E-3</v>
      </c>
      <c r="E35">
        <f t="shared" si="0"/>
        <v>4.1558999801500005E-3</v>
      </c>
    </row>
    <row r="36" spans="1:5">
      <c r="A36" s="4">
        <f t="shared" si="1"/>
        <v>2484.450000000003</v>
      </c>
      <c r="B36">
        <v>4.1632000357E-3</v>
      </c>
      <c r="C36" s="4">
        <f t="shared" si="1"/>
        <v>2484.450000000003</v>
      </c>
      <c r="D36">
        <v>3.6327999550999999E-3</v>
      </c>
      <c r="E36">
        <f t="shared" si="0"/>
        <v>3.8979999953999999E-3</v>
      </c>
    </row>
    <row r="37" spans="1:5">
      <c r="D37" s="3" t="s">
        <v>4</v>
      </c>
      <c r="E37">
        <f>MEDIAN(E3:E36)</f>
        <v>4.1342500481000004E-3</v>
      </c>
    </row>
    <row r="38" spans="1:5">
      <c r="D38" s="3" t="s">
        <v>5</v>
      </c>
      <c r="E38">
        <f>DEVSQ(E3:E36)</f>
        <v>2.4135960071552222E-5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2481.4499999999998</v>
      </c>
      <c r="B3">
        <v>5.4550999775999998E-3</v>
      </c>
      <c r="C3" s="4">
        <v>2481.4499999999998</v>
      </c>
      <c r="D3">
        <v>3.7905001082000002E-3</v>
      </c>
      <c r="E3">
        <f>AVERAGE(B3,D3)</f>
        <v>4.6228000429000002E-3</v>
      </c>
    </row>
    <row r="4" spans="1:5">
      <c r="A4" s="4">
        <f>A3+0.15</f>
        <v>2481.6</v>
      </c>
      <c r="B4">
        <v>3.7249999585999998E-3</v>
      </c>
      <c r="C4" s="4">
        <f>C3+0.15</f>
        <v>2481.6</v>
      </c>
      <c r="D4">
        <v>3.6579000298000001E-3</v>
      </c>
      <c r="E4">
        <f t="shared" ref="E4:E36" si="0">AVERAGE(B4,D4)</f>
        <v>3.6914499942E-3</v>
      </c>
    </row>
    <row r="5" spans="1:5">
      <c r="A5" s="4">
        <f t="shared" ref="A5:C36" si="1">A4+0.15</f>
        <v>2481.75</v>
      </c>
      <c r="B5">
        <v>3.5490000154999998E-3</v>
      </c>
      <c r="C5" s="4">
        <f t="shared" si="1"/>
        <v>2481.75</v>
      </c>
      <c r="D5">
        <v>3.8236000109E-3</v>
      </c>
      <c r="E5">
        <f t="shared" si="0"/>
        <v>3.6863000132000001E-3</v>
      </c>
    </row>
    <row r="6" spans="1:5">
      <c r="A6" s="4">
        <f t="shared" si="1"/>
        <v>2481.9</v>
      </c>
      <c r="B6">
        <v>3.6082000005999999E-3</v>
      </c>
      <c r="C6" s="4">
        <f t="shared" si="1"/>
        <v>2481.9</v>
      </c>
      <c r="D6">
        <v>3.6239998880999999E-3</v>
      </c>
      <c r="E6">
        <f t="shared" si="0"/>
        <v>3.6160999443499999E-3</v>
      </c>
    </row>
    <row r="7" spans="1:5">
      <c r="A7" s="4">
        <f t="shared" si="1"/>
        <v>2482.0500000000002</v>
      </c>
      <c r="B7">
        <v>3.7781000136999998E-3</v>
      </c>
      <c r="C7" s="4">
        <f t="shared" si="1"/>
        <v>2482.0500000000002</v>
      </c>
      <c r="D7">
        <v>3.5753999836999999E-3</v>
      </c>
      <c r="E7">
        <f t="shared" si="0"/>
        <v>3.6767499986999999E-3</v>
      </c>
    </row>
    <row r="8" spans="1:5">
      <c r="A8" s="4">
        <f t="shared" si="1"/>
        <v>2482.2000000000003</v>
      </c>
      <c r="B8">
        <v>3.9150998927999997E-3</v>
      </c>
      <c r="C8" s="4">
        <f t="shared" si="1"/>
        <v>2482.2000000000003</v>
      </c>
      <c r="D8">
        <v>3.3994999249000002E-3</v>
      </c>
      <c r="E8">
        <f t="shared" si="0"/>
        <v>3.6572999088499997E-3</v>
      </c>
    </row>
    <row r="9" spans="1:5">
      <c r="A9" s="4">
        <f t="shared" si="1"/>
        <v>2482.3500000000004</v>
      </c>
      <c r="B9">
        <v>4.0776999667000002E-3</v>
      </c>
      <c r="C9" s="4">
        <f t="shared" si="1"/>
        <v>2482.3500000000004</v>
      </c>
      <c r="D9">
        <v>3.5371999255999998E-3</v>
      </c>
      <c r="E9">
        <f t="shared" si="0"/>
        <v>3.80744994615E-3</v>
      </c>
    </row>
    <row r="10" spans="1:5">
      <c r="A10" s="4">
        <f t="shared" si="1"/>
        <v>2482.5000000000005</v>
      </c>
      <c r="B10">
        <v>3.6746000405000001E-3</v>
      </c>
      <c r="C10" s="4">
        <f t="shared" si="1"/>
        <v>2482.5000000000005</v>
      </c>
      <c r="D10">
        <v>3.5345000215E-3</v>
      </c>
      <c r="E10">
        <f t="shared" si="0"/>
        <v>3.6045500310000001E-3</v>
      </c>
    </row>
    <row r="11" spans="1:5">
      <c r="A11" s="4">
        <f t="shared" si="1"/>
        <v>2482.6500000000005</v>
      </c>
      <c r="B11">
        <v>4.1582002304000002E-3</v>
      </c>
      <c r="C11" s="4">
        <f t="shared" si="1"/>
        <v>2482.6500000000005</v>
      </c>
      <c r="D11">
        <v>3.6426999140999998E-3</v>
      </c>
      <c r="E11">
        <f t="shared" si="0"/>
        <v>3.90045007225E-3</v>
      </c>
    </row>
    <row r="12" spans="1:5">
      <c r="A12" s="4">
        <f t="shared" si="1"/>
        <v>2482.8000000000006</v>
      </c>
      <c r="B12">
        <v>5.7047000154999998E-3</v>
      </c>
      <c r="C12" s="4">
        <f t="shared" si="1"/>
        <v>2482.8000000000006</v>
      </c>
      <c r="D12">
        <v>3.5890000872E-3</v>
      </c>
      <c r="E12">
        <f t="shared" si="0"/>
        <v>4.6468500513499999E-3</v>
      </c>
    </row>
    <row r="13" spans="1:5">
      <c r="A13" s="4">
        <f t="shared" si="1"/>
        <v>2482.9500000000007</v>
      </c>
      <c r="B13">
        <v>4.5873001217999997E-3</v>
      </c>
      <c r="C13" s="4">
        <f t="shared" si="1"/>
        <v>2482.9500000000007</v>
      </c>
      <c r="D13">
        <v>3.4851001110000001E-3</v>
      </c>
      <c r="E13">
        <f t="shared" si="0"/>
        <v>4.0362001164000001E-3</v>
      </c>
    </row>
    <row r="14" spans="1:5">
      <c r="A14" s="4">
        <f t="shared" si="1"/>
        <v>2483.1000000000008</v>
      </c>
      <c r="B14">
        <v>3.5425999667E-3</v>
      </c>
      <c r="C14" s="4">
        <f t="shared" si="1"/>
        <v>2483.1000000000008</v>
      </c>
      <c r="D14">
        <v>3.3903000875999999E-3</v>
      </c>
      <c r="E14">
        <f t="shared" si="0"/>
        <v>3.46645002715E-3</v>
      </c>
    </row>
    <row r="15" spans="1:5">
      <c r="A15" s="4">
        <f t="shared" si="1"/>
        <v>2483.2500000000009</v>
      </c>
      <c r="B15">
        <v>3.7551999558000002E-3</v>
      </c>
      <c r="C15" s="4">
        <f t="shared" si="1"/>
        <v>2483.2500000000009</v>
      </c>
      <c r="D15">
        <v>3.5067999269999999E-3</v>
      </c>
      <c r="E15">
        <f t="shared" si="0"/>
        <v>3.6309999413999998E-3</v>
      </c>
    </row>
    <row r="16" spans="1:5">
      <c r="A16" s="4">
        <f t="shared" si="1"/>
        <v>2483.400000000001</v>
      </c>
      <c r="B16">
        <v>4.5777000487000003E-3</v>
      </c>
      <c r="C16" s="4">
        <f t="shared" si="1"/>
        <v>2483.400000000001</v>
      </c>
      <c r="D16">
        <v>3.4119999036000001E-3</v>
      </c>
      <c r="E16">
        <f t="shared" si="0"/>
        <v>3.9948499761500002E-3</v>
      </c>
    </row>
    <row r="17" spans="1:5">
      <c r="A17" s="4">
        <f t="shared" si="1"/>
        <v>2483.5500000000011</v>
      </c>
      <c r="B17">
        <v>6.1594001017999996E-3</v>
      </c>
      <c r="C17" s="4">
        <f t="shared" si="1"/>
        <v>2483.5500000000011</v>
      </c>
      <c r="D17">
        <v>3.3227000386E-3</v>
      </c>
      <c r="E17">
        <f t="shared" si="0"/>
        <v>4.7410500701999996E-3</v>
      </c>
    </row>
    <row r="18" spans="1:5">
      <c r="A18" s="4">
        <f t="shared" si="1"/>
        <v>2483.7000000000012</v>
      </c>
      <c r="B18">
        <v>5.1416000350999998E-3</v>
      </c>
      <c r="C18" s="4">
        <f t="shared" si="1"/>
        <v>2483.7000000000012</v>
      </c>
      <c r="D18">
        <v>3.2401001081E-3</v>
      </c>
      <c r="E18">
        <f t="shared" si="0"/>
        <v>4.1908500715999997E-3</v>
      </c>
    </row>
    <row r="19" spans="1:5">
      <c r="A19" s="4">
        <f t="shared" si="1"/>
        <v>2483.8500000000013</v>
      </c>
      <c r="B19">
        <v>4.9200002104000003E-3</v>
      </c>
      <c r="C19" s="4">
        <f t="shared" si="1"/>
        <v>2483.8500000000013</v>
      </c>
      <c r="D19">
        <v>3.3052000217000002E-3</v>
      </c>
      <c r="E19">
        <f t="shared" si="0"/>
        <v>4.1126001160500004E-3</v>
      </c>
    </row>
    <row r="20" spans="1:5">
      <c r="A20" s="6">
        <f t="shared" si="1"/>
        <v>2484.0000000000014</v>
      </c>
      <c r="B20">
        <v>6.4376001246000004E-3</v>
      </c>
      <c r="C20" s="6">
        <f t="shared" si="1"/>
        <v>2484.0000000000014</v>
      </c>
      <c r="D20">
        <v>3.4982000943E-3</v>
      </c>
      <c r="E20">
        <f t="shared" si="0"/>
        <v>4.9679001094500002E-3</v>
      </c>
    </row>
    <row r="21" spans="1:5">
      <c r="A21" s="4">
        <f t="shared" si="1"/>
        <v>2484.1500000000015</v>
      </c>
      <c r="B21">
        <v>5.1103001460000002E-3</v>
      </c>
      <c r="C21" s="4">
        <f t="shared" si="1"/>
        <v>2484.1500000000015</v>
      </c>
      <c r="D21">
        <v>3.6645000799999999E-3</v>
      </c>
      <c r="E21">
        <f t="shared" si="0"/>
        <v>4.3874001129999996E-3</v>
      </c>
    </row>
    <row r="22" spans="1:5">
      <c r="A22" s="4">
        <f t="shared" si="1"/>
        <v>2484.3000000000015</v>
      </c>
      <c r="B22">
        <v>4.5986999758000002E-3</v>
      </c>
      <c r="C22" s="4">
        <f t="shared" si="1"/>
        <v>2484.3000000000015</v>
      </c>
      <c r="D22">
        <v>3.7130999844999998E-3</v>
      </c>
      <c r="E22">
        <f t="shared" si="0"/>
        <v>4.1558999801500005E-3</v>
      </c>
    </row>
    <row r="23" spans="1:5">
      <c r="A23" s="4">
        <f t="shared" si="1"/>
        <v>2484.4500000000016</v>
      </c>
      <c r="B23">
        <v>4.1632000357E-3</v>
      </c>
      <c r="C23" s="4">
        <f t="shared" si="1"/>
        <v>2484.4500000000016</v>
      </c>
      <c r="D23">
        <v>3.6327999550999999E-3</v>
      </c>
      <c r="E23">
        <f t="shared" si="0"/>
        <v>3.8979999953999999E-3</v>
      </c>
    </row>
    <row r="24" spans="1:5">
      <c r="A24" s="4">
        <f t="shared" si="1"/>
        <v>2484.6000000000017</v>
      </c>
      <c r="B24">
        <v>3.3986999187999999E-3</v>
      </c>
      <c r="C24" s="4">
        <f t="shared" si="1"/>
        <v>2484.6000000000017</v>
      </c>
      <c r="D24">
        <v>3.7752999924E-3</v>
      </c>
      <c r="E24">
        <f t="shared" si="0"/>
        <v>3.5869999555999997E-3</v>
      </c>
    </row>
    <row r="25" spans="1:5">
      <c r="A25" s="4">
        <f t="shared" si="1"/>
        <v>2484.7500000000018</v>
      </c>
      <c r="B25">
        <v>5.0317998976000004E-3</v>
      </c>
      <c r="C25" s="4">
        <f t="shared" si="1"/>
        <v>2484.7500000000018</v>
      </c>
      <c r="D25">
        <v>3.5735000856E-3</v>
      </c>
      <c r="E25">
        <f t="shared" si="0"/>
        <v>4.3026499916000004E-3</v>
      </c>
    </row>
    <row r="26" spans="1:5">
      <c r="A26" s="4">
        <f t="shared" si="1"/>
        <v>2484.9000000000019</v>
      </c>
      <c r="B26">
        <v>7.1108997799E-3</v>
      </c>
      <c r="C26" s="4">
        <f t="shared" si="1"/>
        <v>2484.9000000000019</v>
      </c>
      <c r="D26">
        <v>3.5727999638999999E-3</v>
      </c>
      <c r="E26">
        <f t="shared" si="0"/>
        <v>5.3418498719000002E-3</v>
      </c>
    </row>
    <row r="27" spans="1:5">
      <c r="A27" s="4">
        <f t="shared" si="1"/>
        <v>2485.050000000002</v>
      </c>
      <c r="B27">
        <v>7.1836002171000004E-3</v>
      </c>
      <c r="C27" s="4">
        <f t="shared" si="1"/>
        <v>2485.050000000002</v>
      </c>
      <c r="D27">
        <v>3.5546000580999998E-3</v>
      </c>
      <c r="E27">
        <f t="shared" si="0"/>
        <v>5.3691001375999999E-3</v>
      </c>
    </row>
    <row r="28" spans="1:5">
      <c r="A28" s="4">
        <f t="shared" si="1"/>
        <v>2485.2000000000021</v>
      </c>
      <c r="B28">
        <v>4.2451000771999998E-3</v>
      </c>
      <c r="C28" s="4">
        <f t="shared" si="1"/>
        <v>2485.2000000000021</v>
      </c>
      <c r="D28">
        <v>3.4707998857E-3</v>
      </c>
      <c r="E28">
        <f t="shared" si="0"/>
        <v>3.8579499814499997E-3</v>
      </c>
    </row>
    <row r="29" spans="1:5">
      <c r="A29" s="4">
        <f t="shared" si="1"/>
        <v>2485.3500000000022</v>
      </c>
      <c r="B29">
        <v>3.6903000436999999E-3</v>
      </c>
      <c r="C29" s="4">
        <f t="shared" si="1"/>
        <v>2485.3500000000022</v>
      </c>
      <c r="D29">
        <v>3.4936999436000001E-3</v>
      </c>
      <c r="E29">
        <f t="shared" si="0"/>
        <v>3.5919999936500002E-3</v>
      </c>
    </row>
    <row r="30" spans="1:5">
      <c r="A30" s="4">
        <f t="shared" si="1"/>
        <v>2485.5000000000023</v>
      </c>
      <c r="B30">
        <v>3.5604001023000001E-3</v>
      </c>
      <c r="C30" s="4">
        <f t="shared" si="1"/>
        <v>2485.5000000000023</v>
      </c>
      <c r="D30">
        <v>3.5232999362E-3</v>
      </c>
      <c r="E30">
        <f t="shared" si="0"/>
        <v>3.5418500192500001E-3</v>
      </c>
    </row>
    <row r="31" spans="1:5">
      <c r="A31" s="4">
        <f t="shared" si="1"/>
        <v>2485.6500000000024</v>
      </c>
      <c r="B31">
        <v>3.4316999372000002E-3</v>
      </c>
      <c r="C31" s="4">
        <f t="shared" si="1"/>
        <v>2485.6500000000024</v>
      </c>
      <c r="D31">
        <v>3.3589000814000002E-3</v>
      </c>
      <c r="E31">
        <f t="shared" si="0"/>
        <v>3.3953000093000004E-3</v>
      </c>
    </row>
    <row r="32" spans="1:5">
      <c r="A32" s="4">
        <f t="shared" si="1"/>
        <v>2485.8000000000025</v>
      </c>
      <c r="B32">
        <v>3.3642000052999999E-3</v>
      </c>
      <c r="C32" s="4">
        <f t="shared" si="1"/>
        <v>2485.8000000000025</v>
      </c>
      <c r="D32">
        <v>3.4664999694E-3</v>
      </c>
      <c r="E32">
        <f t="shared" si="0"/>
        <v>3.4153499873500002E-3</v>
      </c>
    </row>
    <row r="33" spans="1:5">
      <c r="A33" s="4">
        <f t="shared" si="1"/>
        <v>2485.9500000000025</v>
      </c>
      <c r="B33">
        <v>4.7601000405999997E-3</v>
      </c>
      <c r="C33" s="4">
        <f t="shared" si="1"/>
        <v>2485.9500000000025</v>
      </c>
      <c r="D33">
        <v>3.4690999891999999E-3</v>
      </c>
      <c r="E33">
        <f t="shared" si="0"/>
        <v>4.1146000149E-3</v>
      </c>
    </row>
    <row r="34" spans="1:5">
      <c r="A34" s="4">
        <f t="shared" si="1"/>
        <v>2486.1000000000026</v>
      </c>
      <c r="B34">
        <v>4.5309998095E-3</v>
      </c>
      <c r="C34" s="4">
        <f t="shared" si="1"/>
        <v>2486.1000000000026</v>
      </c>
      <c r="D34">
        <v>3.6263000220000002E-3</v>
      </c>
      <c r="E34">
        <f t="shared" si="0"/>
        <v>4.0786499157500003E-3</v>
      </c>
    </row>
    <row r="35" spans="1:5">
      <c r="A35" s="4">
        <f t="shared" si="1"/>
        <v>2486.2500000000027</v>
      </c>
      <c r="B35">
        <v>3.9580999873999999E-3</v>
      </c>
      <c r="C35" s="4">
        <f t="shared" si="1"/>
        <v>2486.2500000000027</v>
      </c>
      <c r="D35">
        <v>3.4435999114000001E-3</v>
      </c>
      <c r="E35">
        <f t="shared" si="0"/>
        <v>3.7008499494E-3</v>
      </c>
    </row>
    <row r="36" spans="1:5">
      <c r="A36" s="4">
        <f t="shared" si="1"/>
        <v>2486.4000000000028</v>
      </c>
      <c r="B36">
        <v>5.4709999822E-3</v>
      </c>
      <c r="C36" s="4">
        <f t="shared" si="1"/>
        <v>2486.4000000000028</v>
      </c>
      <c r="D36">
        <v>3.3092000522E-3</v>
      </c>
      <c r="E36">
        <f t="shared" si="0"/>
        <v>4.3901000172000002E-3</v>
      </c>
    </row>
    <row r="37" spans="1:5">
      <c r="D37" s="3" t="s">
        <v>4</v>
      </c>
      <c r="E37">
        <f>MEDIAN(E3:E36)</f>
        <v>3.8992250338250002E-3</v>
      </c>
    </row>
    <row r="38" spans="1:5">
      <c r="D38" s="3" t="s">
        <v>5</v>
      </c>
      <c r="E38">
        <f>DEVSQ(E3:E36)</f>
        <v>8.9758914360546808E-6</v>
      </c>
    </row>
  </sheetData>
  <mergeCells count="2">
    <mergeCell ref="A1:B1"/>
    <mergeCell ref="C1:D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G4:I19"/>
  <sheetViews>
    <sheetView tabSelected="1" topLeftCell="B1" workbookViewId="0">
      <selection activeCell="G4" sqref="G4:I5"/>
    </sheetView>
  </sheetViews>
  <sheetFormatPr baseColWidth="10" defaultRowHeight="12.75"/>
  <cols>
    <col min="8" max="8" width="13.28515625" customWidth="1"/>
  </cols>
  <sheetData>
    <row r="4" spans="7:9" ht="25.5">
      <c r="G4" s="9" t="s">
        <v>7</v>
      </c>
      <c r="H4" s="11" t="s">
        <v>8</v>
      </c>
      <c r="I4" s="11" t="s">
        <v>9</v>
      </c>
    </row>
    <row r="5" spans="7:9">
      <c r="G5" s="9" t="s">
        <v>10</v>
      </c>
      <c r="H5" s="11"/>
      <c r="I5" s="11"/>
    </row>
    <row r="6" spans="7:9">
      <c r="G6" s="2">
        <v>2.4119999999999999</v>
      </c>
      <c r="H6" s="2">
        <f>MEDIAN('2,412'!E37)</f>
        <v>3.480850020425E-3</v>
      </c>
      <c r="I6" s="2">
        <f>'2,412'!$E38</f>
        <v>2.4403209143743763E-5</v>
      </c>
    </row>
    <row r="7" spans="7:9">
      <c r="G7" s="2">
        <f t="shared" ref="G7:G18" si="0">G6+0.005</f>
        <v>2.4169999999999998</v>
      </c>
      <c r="H7" s="2">
        <f>MEDIAN('2,417'!E37)</f>
        <v>3.8046000409E-3</v>
      </c>
      <c r="I7" s="2">
        <f>'2,417'!$E38</f>
        <v>9.6773113175925859E-6</v>
      </c>
    </row>
    <row r="8" spans="7:9">
      <c r="G8" s="5">
        <f t="shared" si="0"/>
        <v>2.4219999999999997</v>
      </c>
      <c r="H8" s="5">
        <f>MEDIAN('2,422'!E37)</f>
        <v>3.6513750092000002E-3</v>
      </c>
      <c r="I8" s="5">
        <f>'2,422'!$E38</f>
        <v>1.5327260105014571E-5</v>
      </c>
    </row>
    <row r="9" spans="7:9">
      <c r="G9" s="2">
        <f t="shared" si="0"/>
        <v>2.4269999999999996</v>
      </c>
      <c r="H9" s="2">
        <f>MEDIAN('2,427'!E37)</f>
        <v>3.744074958375E-3</v>
      </c>
      <c r="I9" s="2">
        <f>'2,422'!$E38</f>
        <v>1.5327260105014571E-5</v>
      </c>
    </row>
    <row r="10" spans="7:9">
      <c r="G10" s="2">
        <f t="shared" si="0"/>
        <v>2.4319999999999995</v>
      </c>
      <c r="H10" s="2">
        <f>MEDIAN('2,432'!E37)</f>
        <v>3.666599979625E-3</v>
      </c>
      <c r="I10" s="2">
        <f>'2,427'!$E38</f>
        <v>5.9348844911404773E-6</v>
      </c>
    </row>
    <row r="11" spans="7:9">
      <c r="G11" s="2">
        <f t="shared" si="0"/>
        <v>2.4369999999999994</v>
      </c>
      <c r="H11" s="2">
        <f>MEDIAN('2,437'!E37)</f>
        <v>4.1852999711749998E-3</v>
      </c>
      <c r="I11" s="2">
        <f>'2,437'!$E38</f>
        <v>1.2808431839592445E-5</v>
      </c>
    </row>
    <row r="12" spans="7:9">
      <c r="G12" s="2">
        <f t="shared" si="0"/>
        <v>2.4419999999999993</v>
      </c>
      <c r="H12" s="2">
        <f>MEDIAN('2,442'!E37)</f>
        <v>4.0418749558749998E-3</v>
      </c>
      <c r="I12" s="2">
        <f>'2,442'!$E38</f>
        <v>1.4020681040031091E-5</v>
      </c>
    </row>
    <row r="13" spans="7:9">
      <c r="G13" s="2">
        <f t="shared" si="0"/>
        <v>2.4469999999999992</v>
      </c>
      <c r="H13" s="2">
        <f>MEDIAN('2,447'!E36)</f>
        <v>3.6658499156999999E-3</v>
      </c>
      <c r="I13" s="2">
        <f>'2,447'!$E37</f>
        <v>7.1350166348221601E-6</v>
      </c>
    </row>
    <row r="14" spans="7:9">
      <c r="G14" s="2">
        <f t="shared" si="0"/>
        <v>2.4519999999999991</v>
      </c>
      <c r="H14" s="2">
        <f>MEDIAN('2,452'!E37)</f>
        <v>3.4904500352999999E-3</v>
      </c>
      <c r="I14" s="2">
        <f>'2,452'!$E38</f>
        <v>8.7162860010304392E-7</v>
      </c>
    </row>
    <row r="15" spans="7:9">
      <c r="G15" s="2">
        <f t="shared" si="0"/>
        <v>2.456999999999999</v>
      </c>
      <c r="H15" s="2">
        <f>MEDIAN('2,457'!E37)</f>
        <v>3.5278999712249999E-3</v>
      </c>
      <c r="I15" s="2">
        <f>'2,457'!$E38</f>
        <v>8.1240061183010959E-7</v>
      </c>
    </row>
    <row r="16" spans="7:9">
      <c r="G16" s="2">
        <f t="shared" si="0"/>
        <v>2.4619999999999989</v>
      </c>
      <c r="H16" s="2">
        <f>MEDIAN('2,462'!E37)</f>
        <v>3.6291249561999999E-3</v>
      </c>
      <c r="I16" s="2">
        <f>'2,462'!$E38</f>
        <v>1.1581929199235952E-5</v>
      </c>
    </row>
    <row r="17" spans="7:9">
      <c r="G17" s="2">
        <f t="shared" si="0"/>
        <v>2.4669999999999987</v>
      </c>
      <c r="H17" s="2">
        <f>MEDIAN('2,467'!E37)</f>
        <v>4.3833499657749998E-3</v>
      </c>
      <c r="I17" s="2">
        <f>'2,467'!$E38</f>
        <v>2.6651044756425094E-5</v>
      </c>
    </row>
    <row r="18" spans="7:9">
      <c r="G18" s="2">
        <f t="shared" si="0"/>
        <v>2.4719999999999986</v>
      </c>
      <c r="H18" s="2">
        <f>MEDIAN('2,472'!E37)</f>
        <v>3.6730499123500001E-3</v>
      </c>
      <c r="I18" s="2">
        <f>'2,472'!$E38</f>
        <v>1.7085709482106413E-5</v>
      </c>
    </row>
    <row r="19" spans="7:9">
      <c r="G19" s="2">
        <v>2.484</v>
      </c>
      <c r="H19" s="2">
        <f>MEDIAN('2,484'!E37)</f>
        <v>3.8992250338250002E-3</v>
      </c>
      <c r="I19" s="2">
        <f>'2,484'!$E38</f>
        <v>8.9758914360546808E-6</v>
      </c>
    </row>
  </sheetData>
  <mergeCells count="2">
    <mergeCell ref="H4:H5"/>
    <mergeCell ref="I4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selection activeCell="D37" sqref="D37:D38"/>
    </sheetView>
  </sheetViews>
  <sheetFormatPr baseColWidth="10" defaultRowHeight="12.75"/>
  <cols>
    <col min="1" max="1" width="15.5703125" bestFit="1" customWidth="1"/>
    <col min="3" max="3" width="14.5703125" bestFit="1" customWidth="1"/>
    <col min="5" max="5" width="12.42578125" bestFit="1" customWidth="1"/>
  </cols>
  <sheetData>
    <row r="1" spans="1:256">
      <c r="A1" s="10" t="s">
        <v>0</v>
      </c>
      <c r="B1" s="10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</row>
    <row r="2" spans="1:256">
      <c r="A2" s="1" t="s">
        <v>2</v>
      </c>
      <c r="B2" s="1" t="s">
        <v>3</v>
      </c>
      <c r="C2" s="1" t="s">
        <v>2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>
      <c r="A3">
        <v>2414.5500000000002</v>
      </c>
      <c r="B3">
        <v>3.1642999966000002E-3</v>
      </c>
      <c r="C3">
        <v>2414.5500000000002</v>
      </c>
      <c r="D3">
        <v>4.4597000814999999E-3</v>
      </c>
      <c r="E3">
        <f>AVERAGE(B3,D3)</f>
        <v>3.8120000390500001E-3</v>
      </c>
    </row>
    <row r="4" spans="1:256">
      <c r="A4" s="4">
        <v>2414.6999999999998</v>
      </c>
      <c r="B4">
        <v>3.1109999399999999E-3</v>
      </c>
      <c r="C4" s="4">
        <v>2414.6999999999998</v>
      </c>
      <c r="D4">
        <v>3.2659000717000001E-3</v>
      </c>
      <c r="E4">
        <f t="shared" ref="E4:E36" si="0">AVERAGE(B4,D4)</f>
        <v>3.18845000585E-3</v>
      </c>
    </row>
    <row r="5" spans="1:256">
      <c r="A5">
        <v>2414.85</v>
      </c>
      <c r="B5">
        <v>3.1717000528999999E-3</v>
      </c>
      <c r="C5">
        <v>2414.85</v>
      </c>
      <c r="D5">
        <v>4.4227000325999999E-3</v>
      </c>
      <c r="E5">
        <f t="shared" si="0"/>
        <v>3.7972000427499999E-3</v>
      </c>
    </row>
    <row r="6" spans="1:256">
      <c r="A6" s="4">
        <v>2415</v>
      </c>
      <c r="B6">
        <v>3.3666999078999999E-3</v>
      </c>
      <c r="C6" s="4">
        <v>2415</v>
      </c>
      <c r="D6">
        <v>4.6161999926000001E-3</v>
      </c>
      <c r="E6">
        <f t="shared" si="0"/>
        <v>3.9914499502499996E-3</v>
      </c>
    </row>
    <row r="7" spans="1:256">
      <c r="A7">
        <v>2415.15</v>
      </c>
      <c r="B7">
        <v>3.0835000797999998E-3</v>
      </c>
      <c r="C7">
        <v>2415.15</v>
      </c>
      <c r="D7">
        <v>3.3094000536999998E-3</v>
      </c>
      <c r="E7">
        <f t="shared" si="0"/>
        <v>3.1964500667499996E-3</v>
      </c>
    </row>
    <row r="8" spans="1:256">
      <c r="A8" s="4">
        <v>2415.3000000000002</v>
      </c>
      <c r="B8">
        <v>5.3950999863000004E-3</v>
      </c>
      <c r="C8" s="4">
        <v>2415.3000000000002</v>
      </c>
      <c r="D8">
        <v>5.5223000236000004E-3</v>
      </c>
      <c r="E8">
        <f t="shared" si="0"/>
        <v>5.4587000049500008E-3</v>
      </c>
    </row>
    <row r="9" spans="1:256">
      <c r="A9" s="4">
        <v>2415.4499999999998</v>
      </c>
      <c r="B9">
        <v>4.0432000533000001E-3</v>
      </c>
      <c r="C9" s="4">
        <v>2415.4499999999998</v>
      </c>
      <c r="D9">
        <v>3.4821000881000001E-3</v>
      </c>
      <c r="E9">
        <f t="shared" si="0"/>
        <v>3.7626500706999999E-3</v>
      </c>
    </row>
    <row r="10" spans="1:256">
      <c r="A10" s="4">
        <v>2415.6</v>
      </c>
      <c r="B10">
        <v>3.6406998988E-3</v>
      </c>
      <c r="C10" s="4">
        <v>2415.6</v>
      </c>
      <c r="D10">
        <v>3.4004000481000001E-3</v>
      </c>
      <c r="E10">
        <f t="shared" si="0"/>
        <v>3.5205499734499998E-3</v>
      </c>
    </row>
    <row r="11" spans="1:256">
      <c r="A11" s="4">
        <v>2415.75</v>
      </c>
      <c r="B11">
        <v>3.6897999233999998E-3</v>
      </c>
      <c r="C11" s="4">
        <v>2415.75</v>
      </c>
      <c r="D11">
        <v>3.6021999549000002E-3</v>
      </c>
      <c r="E11">
        <f t="shared" si="0"/>
        <v>3.64599993915E-3</v>
      </c>
    </row>
    <row r="12" spans="1:256">
      <c r="A12" s="4">
        <v>2415.9</v>
      </c>
      <c r="B12">
        <v>6.1840000561999998E-3</v>
      </c>
      <c r="C12" s="4">
        <v>2415.9</v>
      </c>
      <c r="D12">
        <v>4.0180999786000003E-3</v>
      </c>
      <c r="E12">
        <f t="shared" si="0"/>
        <v>5.1010500174E-3</v>
      </c>
    </row>
    <row r="13" spans="1:256">
      <c r="A13" s="4">
        <v>2416.0500000000002</v>
      </c>
      <c r="B13">
        <v>6.4511001110000004E-3</v>
      </c>
      <c r="C13" s="4">
        <v>2416.0500000000002</v>
      </c>
      <c r="D13">
        <v>3.6402000114E-3</v>
      </c>
      <c r="E13">
        <f t="shared" si="0"/>
        <v>5.0456500612000004E-3</v>
      </c>
    </row>
    <row r="14" spans="1:256">
      <c r="A14" s="4">
        <v>2416.1999999999998</v>
      </c>
      <c r="B14">
        <v>3.9276001043999998E-3</v>
      </c>
      <c r="C14" s="4">
        <v>2416.1999999999998</v>
      </c>
      <c r="D14">
        <v>3.5006001126E-3</v>
      </c>
      <c r="E14">
        <f t="shared" si="0"/>
        <v>3.7141001084999999E-3</v>
      </c>
    </row>
    <row r="15" spans="1:256">
      <c r="A15" s="4">
        <v>2416.35</v>
      </c>
      <c r="B15">
        <v>3.5069000441999999E-3</v>
      </c>
      <c r="C15" s="4">
        <v>2416.35</v>
      </c>
      <c r="D15">
        <v>3.5093000624E-3</v>
      </c>
      <c r="E15">
        <f t="shared" si="0"/>
        <v>3.5081000532999999E-3</v>
      </c>
    </row>
    <row r="16" spans="1:256">
      <c r="A16" s="4">
        <v>2416.5</v>
      </c>
      <c r="B16">
        <v>3.5504999105E-3</v>
      </c>
      <c r="C16" s="4">
        <v>2416.5</v>
      </c>
      <c r="D16">
        <v>3.4274000209000002E-3</v>
      </c>
      <c r="E16">
        <f t="shared" si="0"/>
        <v>3.4889499656999999E-3</v>
      </c>
    </row>
    <row r="17" spans="1:7">
      <c r="A17" s="4">
        <v>2416.65</v>
      </c>
      <c r="B17">
        <v>3.3263000660000001E-3</v>
      </c>
      <c r="C17" s="4">
        <v>2416.65</v>
      </c>
      <c r="D17">
        <v>4.5317998156000003E-3</v>
      </c>
      <c r="E17">
        <f t="shared" si="0"/>
        <v>3.9290499408E-3</v>
      </c>
    </row>
    <row r="18" spans="1:7">
      <c r="A18" s="4">
        <v>2416.8000000000002</v>
      </c>
      <c r="B18">
        <v>3.3009001054000002E-3</v>
      </c>
      <c r="C18" s="4">
        <v>2416.8000000000002</v>
      </c>
      <c r="D18">
        <v>5.8137001469999996E-3</v>
      </c>
      <c r="E18">
        <f t="shared" si="0"/>
        <v>4.5573001262000003E-3</v>
      </c>
    </row>
    <row r="19" spans="1:7">
      <c r="A19" s="4">
        <v>2416.9499999999998</v>
      </c>
      <c r="B19">
        <v>4.3424000031999999E-3</v>
      </c>
      <c r="C19" s="4">
        <v>2416.9499999999998</v>
      </c>
      <c r="D19">
        <v>5.0743999891000001E-3</v>
      </c>
      <c r="E19">
        <f t="shared" si="0"/>
        <v>4.7083999961499996E-3</v>
      </c>
    </row>
    <row r="20" spans="1:7">
      <c r="A20" s="4">
        <v>2417.1</v>
      </c>
      <c r="B20">
        <v>3.7911999971000001E-3</v>
      </c>
      <c r="C20" s="4">
        <v>2417.1</v>
      </c>
      <c r="D20">
        <v>3.3718000631999998E-3</v>
      </c>
      <c r="E20">
        <f t="shared" si="0"/>
        <v>3.5815000301500002E-3</v>
      </c>
      <c r="G20" s="2"/>
    </row>
    <row r="21" spans="1:7">
      <c r="A21" s="4">
        <v>2417.25</v>
      </c>
      <c r="B21">
        <v>3.1981000210999999E-3</v>
      </c>
      <c r="C21" s="4">
        <v>2417.25</v>
      </c>
      <c r="D21">
        <v>3.3664000221000001E-3</v>
      </c>
      <c r="E21">
        <f t="shared" si="0"/>
        <v>3.2822500216E-3</v>
      </c>
    </row>
    <row r="22" spans="1:7">
      <c r="A22" s="4">
        <v>2417.4</v>
      </c>
      <c r="B22">
        <v>3.9559002034E-3</v>
      </c>
      <c r="C22" s="4">
        <v>2417.4</v>
      </c>
      <c r="D22">
        <v>3.4330000634999998E-3</v>
      </c>
      <c r="E22">
        <f t="shared" si="0"/>
        <v>3.6944501334499999E-3</v>
      </c>
    </row>
    <row r="23" spans="1:7">
      <c r="A23" s="4">
        <v>2417.5500000000002</v>
      </c>
      <c r="B23">
        <v>4.2714001611000004E-3</v>
      </c>
      <c r="C23" s="4">
        <v>2417.5500000000002</v>
      </c>
      <c r="D23">
        <v>3.1731999479000001E-3</v>
      </c>
      <c r="E23">
        <f t="shared" si="0"/>
        <v>3.7223000545000004E-3</v>
      </c>
    </row>
    <row r="24" spans="1:7">
      <c r="A24" s="4">
        <v>2417.6999999999998</v>
      </c>
      <c r="B24">
        <v>3.4064999782000001E-3</v>
      </c>
      <c r="C24" s="4">
        <v>2417.6999999999998</v>
      </c>
      <c r="D24">
        <v>3.847700078E-3</v>
      </c>
      <c r="E24">
        <f t="shared" si="0"/>
        <v>3.6271000281E-3</v>
      </c>
    </row>
    <row r="25" spans="1:7">
      <c r="A25" s="4">
        <v>2417.85</v>
      </c>
      <c r="B25">
        <v>3.6891999189000001E-3</v>
      </c>
      <c r="C25" s="4">
        <v>2417.85</v>
      </c>
      <c r="D25">
        <v>4.0478999726000003E-3</v>
      </c>
      <c r="E25">
        <f t="shared" si="0"/>
        <v>3.8685499457500002E-3</v>
      </c>
    </row>
    <row r="26" spans="1:7">
      <c r="A26" s="4">
        <v>2418</v>
      </c>
      <c r="B26">
        <v>3.8066001142999998E-3</v>
      </c>
      <c r="C26" s="4">
        <v>2418</v>
      </c>
      <c r="D26">
        <v>3.8831999991000002E-3</v>
      </c>
      <c r="E26">
        <f t="shared" si="0"/>
        <v>3.8449000566999998E-3</v>
      </c>
    </row>
    <row r="27" spans="1:7">
      <c r="A27" s="4">
        <v>2418.15</v>
      </c>
      <c r="B27">
        <v>4.0437001734999999E-3</v>
      </c>
      <c r="C27" s="4">
        <v>2418.15</v>
      </c>
      <c r="D27">
        <v>3.4215000924E-3</v>
      </c>
      <c r="E27">
        <f t="shared" si="0"/>
        <v>3.7326001329499999E-3</v>
      </c>
    </row>
    <row r="28" spans="1:7">
      <c r="A28" s="4">
        <v>2418.3000000000002</v>
      </c>
      <c r="B28">
        <v>3.9352001621999998E-3</v>
      </c>
      <c r="C28" s="4">
        <v>2418.3000000000002</v>
      </c>
      <c r="D28">
        <v>3.7483999040000002E-3</v>
      </c>
      <c r="E28">
        <f t="shared" si="0"/>
        <v>3.8418000331E-3</v>
      </c>
    </row>
    <row r="29" spans="1:7">
      <c r="A29" s="4">
        <v>2418.4499999999998</v>
      </c>
      <c r="B29">
        <v>3.7094999569999999E-3</v>
      </c>
      <c r="C29" s="4">
        <v>2418.4499999999998</v>
      </c>
      <c r="D29">
        <v>4.6108998358000003E-3</v>
      </c>
      <c r="E29">
        <f t="shared" si="0"/>
        <v>4.1601998964000001E-3</v>
      </c>
    </row>
    <row r="30" spans="1:7">
      <c r="A30" s="4">
        <v>2418.6</v>
      </c>
      <c r="B30">
        <v>3.3319001086000001E-3</v>
      </c>
      <c r="C30" s="4">
        <v>2418.6</v>
      </c>
      <c r="D30">
        <v>5.04609989E-3</v>
      </c>
      <c r="E30">
        <f t="shared" si="0"/>
        <v>4.1889999993000001E-3</v>
      </c>
    </row>
    <row r="31" spans="1:7">
      <c r="A31" s="4">
        <v>2418.75</v>
      </c>
      <c r="B31">
        <v>3.5616999958E-3</v>
      </c>
      <c r="C31" s="4">
        <v>2418.75</v>
      </c>
      <c r="D31">
        <v>5.3087999113000002E-3</v>
      </c>
      <c r="E31">
        <f t="shared" si="0"/>
        <v>4.4352499535499999E-3</v>
      </c>
    </row>
    <row r="32" spans="1:7">
      <c r="A32" s="4">
        <v>2418.9</v>
      </c>
      <c r="B32">
        <v>3.6007000599E-3</v>
      </c>
      <c r="C32" s="4">
        <v>2418.9</v>
      </c>
      <c r="D32">
        <v>4.2320000939000003E-3</v>
      </c>
      <c r="E32">
        <f t="shared" si="0"/>
        <v>3.9163500769000001E-3</v>
      </c>
    </row>
    <row r="33" spans="1:5">
      <c r="A33" s="4">
        <v>2419.0500000000002</v>
      </c>
      <c r="B33">
        <v>4.1575999931000003E-3</v>
      </c>
      <c r="C33" s="4">
        <v>2419.0500000000002</v>
      </c>
      <c r="D33">
        <v>3.5733000841000001E-3</v>
      </c>
      <c r="E33">
        <f t="shared" si="0"/>
        <v>3.8654500386000002E-3</v>
      </c>
    </row>
    <row r="34" spans="1:5">
      <c r="A34" s="4">
        <v>2419.1999999999998</v>
      </c>
      <c r="B34">
        <v>4.3522999621999998E-3</v>
      </c>
      <c r="C34" s="4">
        <v>2419.1999999999998</v>
      </c>
      <c r="D34">
        <v>3.3652000129000001E-3</v>
      </c>
      <c r="E34">
        <f t="shared" si="0"/>
        <v>3.85874998755E-3</v>
      </c>
    </row>
    <row r="35" spans="1:5">
      <c r="A35" s="4">
        <v>2419.35</v>
      </c>
      <c r="B35">
        <v>3.2639999408E-3</v>
      </c>
      <c r="C35" s="4">
        <v>2419.35</v>
      </c>
      <c r="D35">
        <v>3.4165000543000001E-3</v>
      </c>
      <c r="E35">
        <f t="shared" si="0"/>
        <v>3.3402499975500001E-3</v>
      </c>
    </row>
    <row r="36" spans="1:5">
      <c r="A36" s="4">
        <v>2419.5</v>
      </c>
      <c r="B36">
        <v>3.2069999725000001E-3</v>
      </c>
      <c r="C36" s="4">
        <v>2419.5</v>
      </c>
      <c r="D36">
        <v>3.3714000601000002E-3</v>
      </c>
      <c r="E36">
        <f t="shared" si="0"/>
        <v>3.2892000163000003E-3</v>
      </c>
    </row>
    <row r="37" spans="1:5">
      <c r="D37" s="3" t="s">
        <v>4</v>
      </c>
      <c r="E37">
        <f>MEDIAN(E3:E36)</f>
        <v>3.8046000409E-3</v>
      </c>
    </row>
    <row r="38" spans="1:5">
      <c r="D38" s="3" t="s">
        <v>5</v>
      </c>
      <c r="E38">
        <f>DEVSQ(E3:E36)</f>
        <v>9.6773113175925859E-6</v>
      </c>
    </row>
  </sheetData>
  <mergeCells count="128">
    <mergeCell ref="IO1:IP1"/>
    <mergeCell ref="IQ1:IR1"/>
    <mergeCell ref="IS1:IT1"/>
    <mergeCell ref="IU1:IV1"/>
    <mergeCell ref="IG1:IH1"/>
    <mergeCell ref="II1:IJ1"/>
    <mergeCell ref="IK1:IL1"/>
    <mergeCell ref="IM1:IN1"/>
    <mergeCell ref="HY1:HZ1"/>
    <mergeCell ref="IA1:IB1"/>
    <mergeCell ref="IC1:ID1"/>
    <mergeCell ref="IE1:IF1"/>
    <mergeCell ref="HQ1:HR1"/>
    <mergeCell ref="HS1:HT1"/>
    <mergeCell ref="HU1:HV1"/>
    <mergeCell ref="HW1:HX1"/>
    <mergeCell ref="HI1:HJ1"/>
    <mergeCell ref="HK1:HL1"/>
    <mergeCell ref="HM1:HN1"/>
    <mergeCell ref="HO1:HP1"/>
    <mergeCell ref="HA1:HB1"/>
    <mergeCell ref="HC1:HD1"/>
    <mergeCell ref="HE1:HF1"/>
    <mergeCell ref="HG1:HH1"/>
    <mergeCell ref="GS1:GT1"/>
    <mergeCell ref="GU1:GV1"/>
    <mergeCell ref="GW1:GX1"/>
    <mergeCell ref="GY1:GZ1"/>
    <mergeCell ref="GK1:GL1"/>
    <mergeCell ref="GM1:GN1"/>
    <mergeCell ref="GO1:GP1"/>
    <mergeCell ref="GQ1:GR1"/>
    <mergeCell ref="GC1:GD1"/>
    <mergeCell ref="GE1:GF1"/>
    <mergeCell ref="GG1:GH1"/>
    <mergeCell ref="GI1:GJ1"/>
    <mergeCell ref="FU1:FV1"/>
    <mergeCell ref="FW1:FX1"/>
    <mergeCell ref="FY1:FZ1"/>
    <mergeCell ref="GA1:GB1"/>
    <mergeCell ref="FM1:FN1"/>
    <mergeCell ref="FO1:FP1"/>
    <mergeCell ref="FQ1:FR1"/>
    <mergeCell ref="FS1:FT1"/>
    <mergeCell ref="FE1:FF1"/>
    <mergeCell ref="FG1:FH1"/>
    <mergeCell ref="FI1:FJ1"/>
    <mergeCell ref="FK1:FL1"/>
    <mergeCell ref="EW1:EX1"/>
    <mergeCell ref="EY1:EZ1"/>
    <mergeCell ref="FA1:FB1"/>
    <mergeCell ref="FC1:FD1"/>
    <mergeCell ref="EO1:EP1"/>
    <mergeCell ref="EQ1:ER1"/>
    <mergeCell ref="ES1:ET1"/>
    <mergeCell ref="EU1:EV1"/>
    <mergeCell ref="EG1:EH1"/>
    <mergeCell ref="EI1:EJ1"/>
    <mergeCell ref="EK1:EL1"/>
    <mergeCell ref="EM1:EN1"/>
    <mergeCell ref="DY1:DZ1"/>
    <mergeCell ref="EA1:EB1"/>
    <mergeCell ref="EC1:ED1"/>
    <mergeCell ref="EE1:EF1"/>
    <mergeCell ref="DQ1:DR1"/>
    <mergeCell ref="DS1:DT1"/>
    <mergeCell ref="DU1:DV1"/>
    <mergeCell ref="DW1:DX1"/>
    <mergeCell ref="DI1:DJ1"/>
    <mergeCell ref="DK1:DL1"/>
    <mergeCell ref="DM1:DN1"/>
    <mergeCell ref="DO1:DP1"/>
    <mergeCell ref="DA1:DB1"/>
    <mergeCell ref="DC1:DD1"/>
    <mergeCell ref="DE1:DF1"/>
    <mergeCell ref="DG1:DH1"/>
    <mergeCell ref="CS1:CT1"/>
    <mergeCell ref="CU1:CV1"/>
    <mergeCell ref="CW1:CX1"/>
    <mergeCell ref="CY1:CZ1"/>
    <mergeCell ref="CK1:CL1"/>
    <mergeCell ref="CM1:CN1"/>
    <mergeCell ref="CO1:CP1"/>
    <mergeCell ref="CQ1:CR1"/>
    <mergeCell ref="CC1:CD1"/>
    <mergeCell ref="CE1:CF1"/>
    <mergeCell ref="CG1:CH1"/>
    <mergeCell ref="CI1:CJ1"/>
    <mergeCell ref="BU1:BV1"/>
    <mergeCell ref="BW1:BX1"/>
    <mergeCell ref="BY1:BZ1"/>
    <mergeCell ref="CA1:CB1"/>
    <mergeCell ref="BM1:BN1"/>
    <mergeCell ref="BO1:BP1"/>
    <mergeCell ref="BQ1:BR1"/>
    <mergeCell ref="BS1:BT1"/>
    <mergeCell ref="BE1:BF1"/>
    <mergeCell ref="BG1:BH1"/>
    <mergeCell ref="BI1:BJ1"/>
    <mergeCell ref="BK1:BL1"/>
    <mergeCell ref="AW1:AX1"/>
    <mergeCell ref="AY1:AZ1"/>
    <mergeCell ref="BA1:BB1"/>
    <mergeCell ref="BC1:BD1"/>
    <mergeCell ref="AO1:AP1"/>
    <mergeCell ref="AQ1:AR1"/>
    <mergeCell ref="AS1:AT1"/>
    <mergeCell ref="AU1:AV1"/>
    <mergeCell ref="AG1:AH1"/>
    <mergeCell ref="AI1:AJ1"/>
    <mergeCell ref="AK1:AL1"/>
    <mergeCell ref="AM1:AN1"/>
    <mergeCell ref="Y1:Z1"/>
    <mergeCell ref="AA1:AB1"/>
    <mergeCell ref="AC1:AD1"/>
    <mergeCell ref="AE1:AF1"/>
    <mergeCell ref="Q1:R1"/>
    <mergeCell ref="S1:T1"/>
    <mergeCell ref="U1:V1"/>
    <mergeCell ref="W1:X1"/>
    <mergeCell ref="I1:J1"/>
    <mergeCell ref="K1:L1"/>
    <mergeCell ref="M1:N1"/>
    <mergeCell ref="O1:P1"/>
    <mergeCell ref="A1:B1"/>
    <mergeCell ref="C1:D1"/>
    <mergeCell ref="E1:F1"/>
    <mergeCell ref="G1:H1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2419.5</v>
      </c>
      <c r="B3">
        <v>3.2069999725000001E-3</v>
      </c>
      <c r="C3" s="4">
        <v>2419.5</v>
      </c>
      <c r="D3">
        <v>3.3714000601000002E-3</v>
      </c>
      <c r="E3">
        <f>AVERAGE(B3,D3)</f>
        <v>3.2892000163000003E-3</v>
      </c>
    </row>
    <row r="4" spans="1:5">
      <c r="A4" s="4">
        <v>2419.65</v>
      </c>
      <c r="B4">
        <v>3.3748000859999999E-3</v>
      </c>
      <c r="C4" s="4">
        <v>2419.65</v>
      </c>
      <c r="D4">
        <v>3.2826999667999999E-3</v>
      </c>
      <c r="E4">
        <f t="shared" ref="E4:E36" si="0">AVERAGE(B4,D4)</f>
        <v>3.3287500263999999E-3</v>
      </c>
    </row>
    <row r="5" spans="1:5">
      <c r="A5" s="4">
        <v>2419.8000000000002</v>
      </c>
      <c r="B5">
        <v>3.2623000443E-3</v>
      </c>
      <c r="C5" s="4">
        <v>2419.8000000000002</v>
      </c>
      <c r="D5">
        <v>3.2560999970999999E-3</v>
      </c>
      <c r="E5">
        <f t="shared" si="0"/>
        <v>3.2592000207000002E-3</v>
      </c>
    </row>
    <row r="6" spans="1:5">
      <c r="A6" s="4">
        <v>2419.9499999999998</v>
      </c>
      <c r="B6">
        <v>4.0835998952000003E-3</v>
      </c>
      <c r="C6" s="4">
        <v>2419.9499999999998</v>
      </c>
      <c r="D6">
        <v>3.2560001127000002E-3</v>
      </c>
      <c r="E6">
        <f t="shared" si="0"/>
        <v>3.66980000395E-3</v>
      </c>
    </row>
    <row r="7" spans="1:5">
      <c r="A7" s="4">
        <v>2420.1</v>
      </c>
      <c r="B7">
        <v>4.2957002296999999E-3</v>
      </c>
      <c r="C7" s="4">
        <v>2420.1</v>
      </c>
      <c r="D7">
        <v>4.0873000398000004E-3</v>
      </c>
      <c r="E7">
        <f t="shared" si="0"/>
        <v>4.1915001347500001E-3</v>
      </c>
    </row>
    <row r="8" spans="1:5">
      <c r="A8" s="4">
        <v>2420.25</v>
      </c>
      <c r="B8">
        <v>3.3124999609000002E-3</v>
      </c>
      <c r="C8" s="4">
        <v>2420.25</v>
      </c>
      <c r="D8">
        <v>5.9107998385999998E-3</v>
      </c>
      <c r="E8">
        <f t="shared" si="0"/>
        <v>4.61164989975E-3</v>
      </c>
    </row>
    <row r="9" spans="1:5">
      <c r="A9" s="4">
        <v>2420.4</v>
      </c>
      <c r="B9">
        <v>3.3330998849E-3</v>
      </c>
      <c r="C9" s="4">
        <v>2420.4</v>
      </c>
      <c r="D9">
        <v>8.0800997092999993E-3</v>
      </c>
      <c r="E9">
        <f t="shared" si="0"/>
        <v>5.7065997970999994E-3</v>
      </c>
    </row>
    <row r="10" spans="1:5">
      <c r="A10" s="4">
        <v>2420.5</v>
      </c>
      <c r="B10">
        <v>3.4988999831999999E-3</v>
      </c>
      <c r="C10" s="4">
        <v>2420.5</v>
      </c>
      <c r="D10">
        <v>7.8589003533000006E-3</v>
      </c>
      <c r="E10">
        <f t="shared" si="0"/>
        <v>5.6789001682500005E-3</v>
      </c>
    </row>
    <row r="11" spans="1:5">
      <c r="A11" s="4">
        <v>2420.6999999999998</v>
      </c>
      <c r="B11">
        <v>3.6188000812999999E-3</v>
      </c>
      <c r="C11" s="4">
        <v>2420.6999999999998</v>
      </c>
      <c r="D11">
        <v>4.4529000297000004E-3</v>
      </c>
      <c r="E11">
        <f t="shared" si="0"/>
        <v>4.0358500555000001E-3</v>
      </c>
    </row>
    <row r="12" spans="1:5">
      <c r="A12" s="4">
        <v>2420.85</v>
      </c>
      <c r="B12">
        <v>3.5862999503E-3</v>
      </c>
      <c r="C12" s="4">
        <v>2420.85</v>
      </c>
      <c r="D12">
        <v>3.6796000786000001E-3</v>
      </c>
      <c r="E12">
        <f t="shared" si="0"/>
        <v>3.63295001445E-3</v>
      </c>
    </row>
    <row r="13" spans="1:5">
      <c r="A13" s="4">
        <v>2421</v>
      </c>
      <c r="B13">
        <v>3.3851000480000001E-3</v>
      </c>
      <c r="C13" s="4">
        <v>2421</v>
      </c>
      <c r="D13">
        <v>3.4342999570000001E-3</v>
      </c>
      <c r="E13">
        <f t="shared" si="0"/>
        <v>3.4097000025000001E-3</v>
      </c>
    </row>
    <row r="14" spans="1:5">
      <c r="A14" s="4">
        <v>2421.15</v>
      </c>
      <c r="B14">
        <v>3.4139000345000002E-3</v>
      </c>
      <c r="C14" s="4">
        <v>2421.15</v>
      </c>
      <c r="D14">
        <v>4.0763998404000001E-3</v>
      </c>
      <c r="E14">
        <f t="shared" si="0"/>
        <v>3.7451499374500001E-3</v>
      </c>
    </row>
    <row r="15" spans="1:5">
      <c r="A15" s="4">
        <v>2421.3000000000002</v>
      </c>
      <c r="B15">
        <v>3.4040000754999998E-3</v>
      </c>
      <c r="C15" s="4">
        <v>2421.3000000000002</v>
      </c>
      <c r="D15">
        <v>5.6023998186000004E-3</v>
      </c>
      <c r="E15">
        <f t="shared" si="0"/>
        <v>4.5031999470500003E-3</v>
      </c>
    </row>
    <row r="16" spans="1:5">
      <c r="A16" s="4">
        <v>2421.4499999999998</v>
      </c>
      <c r="B16">
        <v>3.5474998876E-3</v>
      </c>
      <c r="C16" s="4">
        <v>2421.4499999999998</v>
      </c>
      <c r="D16">
        <v>5.7994998059999999E-3</v>
      </c>
      <c r="E16">
        <f t="shared" si="0"/>
        <v>4.6734998468000001E-3</v>
      </c>
    </row>
    <row r="17" spans="1:5">
      <c r="A17" s="4">
        <v>2421.6</v>
      </c>
      <c r="B17">
        <v>3.4123999066999998E-3</v>
      </c>
      <c r="C17" s="4">
        <v>2421.6</v>
      </c>
      <c r="D17">
        <v>3.7352000363000001E-3</v>
      </c>
      <c r="E17">
        <f t="shared" si="0"/>
        <v>3.5737999715000001E-3</v>
      </c>
    </row>
    <row r="18" spans="1:5">
      <c r="A18" s="4">
        <v>2421.75</v>
      </c>
      <c r="B18">
        <v>3.3102000598000001E-3</v>
      </c>
      <c r="C18" s="4">
        <v>2421.75</v>
      </c>
      <c r="D18">
        <v>3.4857999999E-3</v>
      </c>
      <c r="E18">
        <f t="shared" si="0"/>
        <v>3.3980000298500001E-3</v>
      </c>
    </row>
    <row r="19" spans="1:5">
      <c r="A19" s="4">
        <v>2421.9</v>
      </c>
      <c r="B19">
        <v>3.2347000669999998E-3</v>
      </c>
      <c r="C19" s="4">
        <v>2421.9</v>
      </c>
      <c r="D19">
        <v>3.1530000269E-3</v>
      </c>
      <c r="E19">
        <f t="shared" si="0"/>
        <v>3.1938500469500001E-3</v>
      </c>
    </row>
    <row r="20" spans="1:5">
      <c r="A20" s="4">
        <v>2422.0500000000002</v>
      </c>
      <c r="B20">
        <v>3.2709001098E-3</v>
      </c>
      <c r="C20" s="4">
        <v>2422.0500000000002</v>
      </c>
      <c r="D20">
        <v>4.2842999100999998E-3</v>
      </c>
      <c r="E20">
        <f t="shared" si="0"/>
        <v>3.7776000099499999E-3</v>
      </c>
    </row>
    <row r="21" spans="1:5">
      <c r="A21" s="4">
        <v>2422.1999999999998</v>
      </c>
      <c r="B21">
        <v>3.4743999131000001E-3</v>
      </c>
      <c r="C21" s="4">
        <v>2422.1999999999998</v>
      </c>
      <c r="D21">
        <v>6.4356001094E-3</v>
      </c>
      <c r="E21">
        <f t="shared" si="0"/>
        <v>4.9550000112500003E-3</v>
      </c>
    </row>
    <row r="22" spans="1:5">
      <c r="A22" s="4">
        <v>2422.35</v>
      </c>
      <c r="B22">
        <v>3.2506999560000002E-3</v>
      </c>
      <c r="C22" s="4">
        <v>2422.35</v>
      </c>
      <c r="D22">
        <v>6.3710999675000001E-3</v>
      </c>
      <c r="E22">
        <f t="shared" si="0"/>
        <v>4.8108999617500004E-3</v>
      </c>
    </row>
    <row r="23" spans="1:5">
      <c r="A23" s="4">
        <v>2422.5</v>
      </c>
      <c r="B23">
        <v>3.2405001111000002E-3</v>
      </c>
      <c r="C23" s="4">
        <v>2422.5</v>
      </c>
      <c r="D23">
        <v>4.2941002175000001E-3</v>
      </c>
      <c r="E23">
        <f t="shared" si="0"/>
        <v>3.7673001643000002E-3</v>
      </c>
    </row>
    <row r="24" spans="1:5">
      <c r="A24" s="4">
        <v>2422.65</v>
      </c>
      <c r="B24">
        <v>3.2500999513999998E-3</v>
      </c>
      <c r="C24" s="4">
        <v>2422.65</v>
      </c>
      <c r="D24">
        <v>3.2319000456000001E-3</v>
      </c>
      <c r="E24">
        <f t="shared" si="0"/>
        <v>3.2409999985000002E-3</v>
      </c>
    </row>
    <row r="25" spans="1:5">
      <c r="A25" s="4">
        <v>2422.8000000000002</v>
      </c>
      <c r="B25">
        <v>3.3044999000000001E-3</v>
      </c>
      <c r="C25" s="4">
        <v>2422.8000000000002</v>
      </c>
      <c r="D25">
        <v>3.1606999692000001E-3</v>
      </c>
      <c r="E25">
        <f t="shared" si="0"/>
        <v>3.2325999345999999E-3</v>
      </c>
    </row>
    <row r="26" spans="1:5">
      <c r="A26" s="4">
        <v>2422.9499999999998</v>
      </c>
      <c r="B26">
        <v>3.4533001016999998E-3</v>
      </c>
      <c r="C26" s="4">
        <v>2422.9499999999998</v>
      </c>
      <c r="D26">
        <v>4.7411997802999997E-3</v>
      </c>
      <c r="E26">
        <f t="shared" si="0"/>
        <v>4.097249941E-3</v>
      </c>
    </row>
    <row r="27" spans="1:5">
      <c r="A27" s="4">
        <v>2423.1</v>
      </c>
      <c r="B27">
        <v>3.5910001024999998E-3</v>
      </c>
      <c r="C27" s="4">
        <v>2423.1</v>
      </c>
      <c r="D27">
        <v>5.2689001894999999E-3</v>
      </c>
      <c r="E27">
        <f t="shared" si="0"/>
        <v>4.4299501459999996E-3</v>
      </c>
    </row>
    <row r="28" spans="1:5">
      <c r="A28" s="4">
        <v>2423.25</v>
      </c>
      <c r="B28">
        <v>3.5129999741999999E-3</v>
      </c>
      <c r="C28" s="4">
        <v>2423.25</v>
      </c>
      <c r="D28">
        <v>3.7014998961000002E-3</v>
      </c>
      <c r="E28">
        <f t="shared" si="0"/>
        <v>3.6072499351499998E-3</v>
      </c>
    </row>
    <row r="29" spans="1:5">
      <c r="A29" s="4">
        <v>2423.4</v>
      </c>
      <c r="B29">
        <v>3.3076999243000001E-3</v>
      </c>
      <c r="C29" s="4">
        <v>2423.4</v>
      </c>
      <c r="D29">
        <v>3.1830000225000002E-3</v>
      </c>
      <c r="E29">
        <f t="shared" si="0"/>
        <v>3.2453499734000002E-3</v>
      </c>
    </row>
    <row r="30" spans="1:5">
      <c r="A30" s="4">
        <v>2423.5500000000002</v>
      </c>
      <c r="B30">
        <v>3.4310000482999999E-3</v>
      </c>
      <c r="C30" s="4">
        <v>2423.5500000000002</v>
      </c>
      <c r="D30">
        <v>3.3452999778000002E-3</v>
      </c>
      <c r="E30">
        <f t="shared" si="0"/>
        <v>3.3881500130499998E-3</v>
      </c>
    </row>
    <row r="31" spans="1:5">
      <c r="A31" s="4">
        <v>2423.6999999999998</v>
      </c>
      <c r="B31">
        <v>3.3601000904999998E-3</v>
      </c>
      <c r="C31" s="4">
        <v>2423.6999999999998</v>
      </c>
      <c r="D31">
        <v>3.3760999794999998E-3</v>
      </c>
      <c r="E31">
        <f t="shared" si="0"/>
        <v>3.368100035E-3</v>
      </c>
    </row>
    <row r="32" spans="1:5">
      <c r="A32" s="4">
        <v>2423.85</v>
      </c>
      <c r="B32">
        <v>3.2313000411E-3</v>
      </c>
      <c r="C32" s="4">
        <v>2423.85</v>
      </c>
      <c r="D32">
        <v>3.4082999919000001E-3</v>
      </c>
      <c r="E32">
        <f t="shared" si="0"/>
        <v>3.3198000165000001E-3</v>
      </c>
    </row>
    <row r="33" spans="1:5">
      <c r="A33" s="4">
        <v>2424</v>
      </c>
      <c r="B33">
        <v>3.3638998866000001E-3</v>
      </c>
      <c r="C33" s="4">
        <v>2424</v>
      </c>
      <c r="D33">
        <v>3.4545001107999999E-3</v>
      </c>
      <c r="E33">
        <f t="shared" si="0"/>
        <v>3.4091999987000002E-3</v>
      </c>
    </row>
    <row r="34" spans="1:5">
      <c r="A34" s="4">
        <v>2424.15</v>
      </c>
      <c r="B34">
        <v>3.3807000145000001E-3</v>
      </c>
      <c r="C34" s="4">
        <v>2424.15</v>
      </c>
      <c r="D34">
        <v>3.7132001015999999E-3</v>
      </c>
      <c r="E34">
        <f t="shared" si="0"/>
        <v>3.5469500580499998E-3</v>
      </c>
    </row>
    <row r="35" spans="1:5">
      <c r="A35" s="4">
        <v>2424.3000000000002</v>
      </c>
      <c r="B35">
        <v>3.2649000640999999E-3</v>
      </c>
      <c r="C35" s="4">
        <v>2424.3000000000002</v>
      </c>
      <c r="D35">
        <v>4.8763002268999997E-3</v>
      </c>
      <c r="E35">
        <f t="shared" si="0"/>
        <v>4.0706001454999998E-3</v>
      </c>
    </row>
    <row r="36" spans="1:5">
      <c r="A36" s="4">
        <v>2424.4499999999998</v>
      </c>
      <c r="B36">
        <v>3.3678999170999998E-3</v>
      </c>
      <c r="C36" s="4">
        <v>2424.4499999999998</v>
      </c>
      <c r="D36">
        <v>4.1555999778000001E-3</v>
      </c>
      <c r="E36">
        <f t="shared" si="0"/>
        <v>3.76174994745E-3</v>
      </c>
    </row>
    <row r="37" spans="1:5">
      <c r="D37" s="3" t="s">
        <v>4</v>
      </c>
      <c r="E37">
        <f>MEDIAN(E3:E36)</f>
        <v>3.6513750092000002E-3</v>
      </c>
    </row>
    <row r="38" spans="1:5">
      <c r="D38" s="3" t="s">
        <v>5</v>
      </c>
      <c r="E38">
        <f>DEVSQ(E3:E36)</f>
        <v>1.5327260105014571E-5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2424.4499999999998</v>
      </c>
      <c r="B3">
        <v>3.3678999170999998E-3</v>
      </c>
      <c r="C3" s="4">
        <v>2424.4499999999998</v>
      </c>
      <c r="D3">
        <v>4.1555999778000001E-3</v>
      </c>
      <c r="E3">
        <f>AVERAGE(B3,D3)</f>
        <v>3.76174994745E-3</v>
      </c>
    </row>
    <row r="4" spans="1:5">
      <c r="A4" s="4">
        <v>2424.6</v>
      </c>
      <c r="B4">
        <v>3.2633000519000002E-3</v>
      </c>
      <c r="C4" s="4">
        <v>2424.6</v>
      </c>
      <c r="D4">
        <v>3.4103000071000001E-3</v>
      </c>
      <c r="E4">
        <f t="shared" ref="E4:E36" si="0">AVERAGE(B4,D4)</f>
        <v>3.3368000295000001E-3</v>
      </c>
    </row>
    <row r="5" spans="1:5">
      <c r="A5" s="4">
        <v>2424.75</v>
      </c>
      <c r="B5">
        <v>3.2486999407E-3</v>
      </c>
      <c r="C5" s="4">
        <v>2424.75</v>
      </c>
      <c r="D5">
        <v>3.2033999451E-3</v>
      </c>
      <c r="E5">
        <f t="shared" si="0"/>
        <v>3.2260499429000002E-3</v>
      </c>
    </row>
    <row r="6" spans="1:5">
      <c r="A6" s="4">
        <v>2424.9</v>
      </c>
      <c r="B6">
        <v>3.1896999571000002E-3</v>
      </c>
      <c r="C6" s="4">
        <v>2424.9</v>
      </c>
      <c r="D6">
        <v>3.5898000932999999E-3</v>
      </c>
      <c r="E6">
        <f t="shared" si="0"/>
        <v>3.3897500252E-3</v>
      </c>
    </row>
    <row r="7" spans="1:5">
      <c r="A7" s="4">
        <v>2425.0500000000002</v>
      </c>
      <c r="B7">
        <v>3.2418998889999998E-3</v>
      </c>
      <c r="C7" s="4">
        <v>2425.0500000000002</v>
      </c>
      <c r="D7">
        <v>3.502199892E-3</v>
      </c>
      <c r="E7">
        <f t="shared" si="0"/>
        <v>3.3720498904999999E-3</v>
      </c>
    </row>
    <row r="8" spans="1:5">
      <c r="A8" s="4">
        <v>2425.1999999999998</v>
      </c>
      <c r="B8">
        <v>3.2764999195999999E-3</v>
      </c>
      <c r="C8" s="4">
        <v>2425.1999999999998</v>
      </c>
      <c r="D8">
        <v>3.1405000482E-3</v>
      </c>
      <c r="E8">
        <f t="shared" si="0"/>
        <v>3.2084999838999997E-3</v>
      </c>
    </row>
    <row r="9" spans="1:5">
      <c r="A9" s="4">
        <v>2425.35</v>
      </c>
      <c r="B9">
        <v>3.063299926E-3</v>
      </c>
      <c r="C9" s="4">
        <v>2425.35</v>
      </c>
      <c r="D9">
        <v>3.2935000489999998E-3</v>
      </c>
      <c r="E9">
        <f t="shared" si="0"/>
        <v>3.1783999874999999E-3</v>
      </c>
    </row>
    <row r="10" spans="1:5">
      <c r="A10" s="4">
        <v>2425.5</v>
      </c>
      <c r="B10">
        <v>3.2504999544E-3</v>
      </c>
      <c r="C10" s="4">
        <v>2425.5</v>
      </c>
      <c r="D10">
        <v>3.4964000806E-3</v>
      </c>
      <c r="E10">
        <f t="shared" si="0"/>
        <v>3.3734500174999998E-3</v>
      </c>
    </row>
    <row r="11" spans="1:5">
      <c r="A11" s="4">
        <v>2425.65</v>
      </c>
      <c r="B11">
        <v>3.4215999767E-3</v>
      </c>
      <c r="C11" s="4">
        <v>2425.65</v>
      </c>
      <c r="D11">
        <v>3.7605001125000002E-3</v>
      </c>
      <c r="E11">
        <f t="shared" si="0"/>
        <v>3.5910500446000001E-3</v>
      </c>
    </row>
    <row r="12" spans="1:5">
      <c r="A12" s="4">
        <v>2425.8000000000002</v>
      </c>
      <c r="B12">
        <v>4.1204001754999997E-3</v>
      </c>
      <c r="C12" s="4">
        <v>2425.8000000000002</v>
      </c>
      <c r="D12">
        <v>4.6080001629999999E-3</v>
      </c>
      <c r="E12">
        <f t="shared" si="0"/>
        <v>4.3642001692499998E-3</v>
      </c>
    </row>
    <row r="13" spans="1:5">
      <c r="A13" s="4">
        <v>2425.9499999999998</v>
      </c>
      <c r="B13">
        <v>3.8445999379999999E-3</v>
      </c>
      <c r="C13" s="4">
        <v>2425.9499999999998</v>
      </c>
      <c r="D13">
        <v>5.6892000139000002E-3</v>
      </c>
      <c r="E13">
        <f t="shared" si="0"/>
        <v>4.7668999759500003E-3</v>
      </c>
    </row>
    <row r="14" spans="1:5">
      <c r="A14" s="4">
        <v>2426.1</v>
      </c>
      <c r="B14">
        <v>4.1145998985000001E-3</v>
      </c>
      <c r="C14" s="4">
        <v>2426.1</v>
      </c>
      <c r="D14">
        <v>4.3424000031999999E-3</v>
      </c>
      <c r="E14">
        <f t="shared" si="0"/>
        <v>4.2284999508499996E-3</v>
      </c>
    </row>
    <row r="15" spans="1:5">
      <c r="A15" s="4">
        <v>2426.25</v>
      </c>
      <c r="B15">
        <v>4.5054000802E-3</v>
      </c>
      <c r="C15" s="4">
        <v>2426.25</v>
      </c>
      <c r="D15">
        <v>3.3881999552E-3</v>
      </c>
      <c r="E15">
        <f t="shared" si="0"/>
        <v>3.9468000176999998E-3</v>
      </c>
    </row>
    <row r="16" spans="1:5">
      <c r="A16" s="4">
        <v>2426.4</v>
      </c>
      <c r="B16">
        <v>3.6130000371E-3</v>
      </c>
      <c r="C16" s="4">
        <v>2426.4</v>
      </c>
      <c r="D16">
        <v>3.6092998925999998E-3</v>
      </c>
      <c r="E16">
        <f t="shared" si="0"/>
        <v>3.6111499648499999E-3</v>
      </c>
    </row>
    <row r="17" spans="1:5">
      <c r="A17" s="4">
        <v>2426.5500000000002</v>
      </c>
      <c r="B17">
        <v>3.7148999981999999E-3</v>
      </c>
      <c r="C17" s="4">
        <v>2426.5500000000002</v>
      </c>
      <c r="D17">
        <v>3.8809000980000001E-3</v>
      </c>
      <c r="E17">
        <f t="shared" si="0"/>
        <v>3.7979000481E-3</v>
      </c>
    </row>
    <row r="18" spans="1:5">
      <c r="A18" s="4">
        <v>2426.6999999999998</v>
      </c>
      <c r="B18">
        <v>3.6744000389999998E-3</v>
      </c>
      <c r="C18" s="4">
        <v>2426.6999999999998</v>
      </c>
      <c r="D18">
        <v>3.9642998016999999E-3</v>
      </c>
      <c r="E18">
        <f t="shared" si="0"/>
        <v>3.8193499203499999E-3</v>
      </c>
    </row>
    <row r="19" spans="1:5">
      <c r="A19" s="4">
        <v>2426.85</v>
      </c>
      <c r="B19">
        <v>3.5137000959E-3</v>
      </c>
      <c r="C19" s="4">
        <v>2426.85</v>
      </c>
      <c r="D19">
        <v>4.4487998820999996E-3</v>
      </c>
      <c r="E19">
        <f t="shared" si="0"/>
        <v>3.981249989E-3</v>
      </c>
    </row>
    <row r="20" spans="1:5">
      <c r="A20" s="6">
        <v>2427</v>
      </c>
      <c r="B20">
        <v>3.2693000975999999E-3</v>
      </c>
      <c r="C20" s="6">
        <v>2427</v>
      </c>
      <c r="D20">
        <v>3.7042999174E-3</v>
      </c>
      <c r="E20">
        <f t="shared" si="0"/>
        <v>3.4868000074999997E-3</v>
      </c>
    </row>
    <row r="21" spans="1:5">
      <c r="A21" s="4">
        <v>2427.15</v>
      </c>
      <c r="B21">
        <v>3.6053000948999998E-3</v>
      </c>
      <c r="C21" s="4">
        <v>2427.15</v>
      </c>
      <c r="D21">
        <v>3.3825000282000002E-3</v>
      </c>
      <c r="E21">
        <f t="shared" si="0"/>
        <v>3.4939000615499998E-3</v>
      </c>
    </row>
    <row r="22" spans="1:5">
      <c r="A22" s="4">
        <v>2427.3000000000002</v>
      </c>
      <c r="B22">
        <v>3.9639999159000001E-3</v>
      </c>
      <c r="C22" s="4">
        <v>2427.3000000000002</v>
      </c>
      <c r="D22">
        <v>3.8211999926999998E-3</v>
      </c>
      <c r="E22">
        <f t="shared" si="0"/>
        <v>3.8925999543000002E-3</v>
      </c>
    </row>
    <row r="23" spans="1:5">
      <c r="A23" s="4">
        <v>2427.4499999999998</v>
      </c>
      <c r="B23">
        <v>3.2794999424E-3</v>
      </c>
      <c r="C23" s="4">
        <v>2427.4499999999998</v>
      </c>
      <c r="D23">
        <v>4.5881997793999997E-3</v>
      </c>
      <c r="E23">
        <f t="shared" si="0"/>
        <v>3.9338498609000003E-3</v>
      </c>
    </row>
    <row r="24" spans="1:5">
      <c r="A24" s="4">
        <v>2427.6</v>
      </c>
      <c r="B24">
        <v>3.3956998958999999E-3</v>
      </c>
      <c r="C24" s="4">
        <v>2427.6</v>
      </c>
      <c r="D24">
        <v>4.3930998071999997E-3</v>
      </c>
      <c r="E24">
        <f t="shared" si="0"/>
        <v>3.8943998515499996E-3</v>
      </c>
    </row>
    <row r="25" spans="1:5">
      <c r="A25" s="4">
        <v>2427.75</v>
      </c>
      <c r="B25">
        <v>3.7853999528999998E-3</v>
      </c>
      <c r="C25" s="4">
        <v>2427.75</v>
      </c>
      <c r="D25">
        <v>3.6673999856999999E-3</v>
      </c>
      <c r="E25">
        <f t="shared" si="0"/>
        <v>3.7263999692999997E-3</v>
      </c>
    </row>
    <row r="26" spans="1:5">
      <c r="A26" s="4">
        <v>2427.9</v>
      </c>
      <c r="B26">
        <v>3.4618000499999999E-3</v>
      </c>
      <c r="C26" s="4">
        <v>2427.9</v>
      </c>
      <c r="D26">
        <v>3.762899898E-3</v>
      </c>
      <c r="E26">
        <f t="shared" si="0"/>
        <v>3.612349974E-3</v>
      </c>
    </row>
    <row r="27" spans="1:5">
      <c r="A27" s="4">
        <v>2428.0500000000002</v>
      </c>
      <c r="B27">
        <v>4.2086001486000002E-3</v>
      </c>
      <c r="C27" s="4">
        <v>2428.0500000000002</v>
      </c>
      <c r="D27">
        <v>3.4690001048000001E-3</v>
      </c>
      <c r="E27">
        <f t="shared" si="0"/>
        <v>3.8388001267000002E-3</v>
      </c>
    </row>
    <row r="28" spans="1:5">
      <c r="A28" s="4">
        <v>2428.1999999999998</v>
      </c>
      <c r="B28">
        <v>3.7555999588E-3</v>
      </c>
      <c r="C28" s="4">
        <v>2428.1999999999998</v>
      </c>
      <c r="D28">
        <v>3.5928001161999999E-3</v>
      </c>
      <c r="E28">
        <f t="shared" si="0"/>
        <v>3.6742000374999999E-3</v>
      </c>
    </row>
    <row r="29" spans="1:5">
      <c r="A29" s="4">
        <v>2428.35</v>
      </c>
      <c r="B29">
        <v>3.4433999099000002E-3</v>
      </c>
      <c r="C29" s="4">
        <v>2428.35</v>
      </c>
      <c r="D29">
        <v>5.2645001560000003E-3</v>
      </c>
      <c r="E29">
        <f t="shared" si="0"/>
        <v>4.35395003295E-3</v>
      </c>
    </row>
    <row r="30" spans="1:5">
      <c r="A30" s="4">
        <v>2428.5</v>
      </c>
      <c r="B30">
        <v>3.3841999248000001E-3</v>
      </c>
      <c r="C30" s="4">
        <v>2428.5</v>
      </c>
      <c r="D30">
        <v>6.4042001031000004E-3</v>
      </c>
      <c r="E30">
        <f t="shared" si="0"/>
        <v>4.8942000139500005E-3</v>
      </c>
    </row>
    <row r="31" spans="1:5">
      <c r="A31" s="4">
        <v>2428.65</v>
      </c>
      <c r="B31">
        <v>3.2532999758000001E-3</v>
      </c>
      <c r="C31" s="4">
        <v>2428.65</v>
      </c>
      <c r="D31">
        <v>5.0563998519999997E-3</v>
      </c>
      <c r="E31">
        <f t="shared" si="0"/>
        <v>4.1548499138999995E-3</v>
      </c>
    </row>
    <row r="32" spans="1:5">
      <c r="A32" s="4">
        <v>2428.8000000000002</v>
      </c>
      <c r="B32">
        <v>3.7153998855999999E-3</v>
      </c>
      <c r="C32" s="4">
        <v>2428.8000000000002</v>
      </c>
      <c r="D32">
        <v>3.3448000904000002E-3</v>
      </c>
      <c r="E32">
        <f t="shared" si="0"/>
        <v>3.530099988E-3</v>
      </c>
    </row>
    <row r="33" spans="1:5">
      <c r="A33" s="4">
        <v>2428.9499999999998</v>
      </c>
      <c r="B33">
        <v>5.253800191E-3</v>
      </c>
      <c r="C33" s="4">
        <v>2428.9499999999998</v>
      </c>
      <c r="D33">
        <v>3.5778000019E-3</v>
      </c>
      <c r="E33">
        <f t="shared" si="0"/>
        <v>4.41580009645E-3</v>
      </c>
    </row>
    <row r="34" spans="1:5">
      <c r="A34" s="4">
        <v>2429.1</v>
      </c>
      <c r="B34">
        <v>4.6075000428000001E-3</v>
      </c>
      <c r="C34" s="4">
        <v>2429.1</v>
      </c>
      <c r="D34">
        <v>3.5737999715000001E-3</v>
      </c>
      <c r="E34">
        <f t="shared" si="0"/>
        <v>4.0906500071500006E-3</v>
      </c>
    </row>
    <row r="35" spans="1:5">
      <c r="A35" s="4">
        <v>2429.25</v>
      </c>
      <c r="B35">
        <v>3.3909000921999999E-3</v>
      </c>
      <c r="C35" s="4">
        <v>2429.25</v>
      </c>
      <c r="D35">
        <v>3.6303999367999999E-3</v>
      </c>
      <c r="E35">
        <f t="shared" si="0"/>
        <v>3.5106500144999999E-3</v>
      </c>
    </row>
    <row r="36" spans="1:5">
      <c r="A36" s="4">
        <v>2429.4</v>
      </c>
      <c r="B36">
        <v>3.2953999471000001E-3</v>
      </c>
      <c r="C36" s="4">
        <v>2429.4</v>
      </c>
      <c r="D36">
        <v>4.0722000412999997E-3</v>
      </c>
      <c r="E36">
        <f t="shared" si="0"/>
        <v>3.6837999941999999E-3</v>
      </c>
    </row>
    <row r="37" spans="1:5">
      <c r="D37" s="3" t="s">
        <v>4</v>
      </c>
      <c r="E37">
        <f>MEDIAN(E3:E36)</f>
        <v>3.744074958375E-3</v>
      </c>
    </row>
    <row r="38" spans="1:5">
      <c r="D38" s="3" t="s">
        <v>5</v>
      </c>
      <c r="E38">
        <f>DEVSQ(E3:E36)</f>
        <v>5.9348844911404773E-6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2429.4</v>
      </c>
      <c r="B3">
        <v>3.2953999471000001E-3</v>
      </c>
      <c r="C3" s="4">
        <v>2429.4</v>
      </c>
      <c r="D3">
        <v>4.0722000412999997E-3</v>
      </c>
      <c r="E3">
        <f>AVERAGE(B3,D3)</f>
        <v>3.6837999941999999E-3</v>
      </c>
    </row>
    <row r="4" spans="1:5">
      <c r="A4" s="4">
        <v>2429.5500000000002</v>
      </c>
      <c r="B4">
        <v>3.3293000887999998E-3</v>
      </c>
      <c r="C4" s="4">
        <v>2429.5500000000002</v>
      </c>
      <c r="D4">
        <v>3.2877000048999998E-3</v>
      </c>
      <c r="E4">
        <f t="shared" ref="E4:E36" si="0">AVERAGE(B4,D4)</f>
        <v>3.3085000468499998E-3</v>
      </c>
    </row>
    <row r="5" spans="1:5">
      <c r="A5" s="4">
        <v>2429.6999999999998</v>
      </c>
      <c r="B5">
        <v>3.3525999170000002E-3</v>
      </c>
      <c r="C5" s="4">
        <v>2429.6999999999998</v>
      </c>
      <c r="D5">
        <v>3.3096999395999999E-3</v>
      </c>
      <c r="E5">
        <f t="shared" si="0"/>
        <v>3.3311499283000001E-3</v>
      </c>
    </row>
    <row r="6" spans="1:5">
      <c r="A6" s="4">
        <v>2429.85</v>
      </c>
      <c r="B6">
        <v>3.3150999807000001E-3</v>
      </c>
      <c r="C6" s="4">
        <v>2429.85</v>
      </c>
      <c r="D6">
        <v>3.2214000821000001E-3</v>
      </c>
      <c r="E6">
        <f t="shared" si="0"/>
        <v>3.2682500314000001E-3</v>
      </c>
    </row>
    <row r="7" spans="1:5">
      <c r="A7" s="4">
        <v>2430</v>
      </c>
      <c r="B7">
        <v>3.4473999403000001E-3</v>
      </c>
      <c r="C7" s="4">
        <v>2430</v>
      </c>
      <c r="D7">
        <v>3.133200109E-3</v>
      </c>
      <c r="E7">
        <f t="shared" si="0"/>
        <v>3.2903000246500003E-3</v>
      </c>
    </row>
    <row r="8" spans="1:5">
      <c r="A8" s="4">
        <v>2430.15</v>
      </c>
      <c r="B8">
        <v>3.2895999028999998E-3</v>
      </c>
      <c r="C8" s="4">
        <v>2430.15</v>
      </c>
      <c r="D8">
        <v>3.8530000020000001E-3</v>
      </c>
      <c r="E8">
        <f t="shared" si="0"/>
        <v>3.5712999524499999E-3</v>
      </c>
    </row>
    <row r="9" spans="1:5">
      <c r="A9" s="4">
        <v>2430.3000000000002</v>
      </c>
      <c r="B9">
        <v>3.1558999326E-3</v>
      </c>
      <c r="C9" s="4">
        <v>2430.3000000000002</v>
      </c>
      <c r="D9">
        <v>5.0054998136999998E-3</v>
      </c>
      <c r="E9">
        <f t="shared" si="0"/>
        <v>4.0806998731500004E-3</v>
      </c>
    </row>
    <row r="10" spans="1:5">
      <c r="A10" s="4">
        <v>2430.4499999999998</v>
      </c>
      <c r="B10">
        <v>3.2987000886000001E-3</v>
      </c>
      <c r="C10" s="4">
        <v>2430.4499999999998</v>
      </c>
      <c r="D10">
        <v>5.6304000317999999E-3</v>
      </c>
      <c r="E10">
        <f t="shared" si="0"/>
        <v>4.4645500601999998E-3</v>
      </c>
    </row>
    <row r="11" spans="1:5">
      <c r="A11" s="4">
        <v>2430.6</v>
      </c>
      <c r="B11">
        <v>3.5031000152E-3</v>
      </c>
      <c r="C11" s="4">
        <v>2430.6</v>
      </c>
      <c r="D11">
        <v>3.8958000951E-3</v>
      </c>
      <c r="E11">
        <f t="shared" si="0"/>
        <v>3.69945005515E-3</v>
      </c>
    </row>
    <row r="12" spans="1:5">
      <c r="A12" s="4">
        <v>2430.75</v>
      </c>
      <c r="B12">
        <v>3.6681999917999998E-3</v>
      </c>
      <c r="C12" s="4">
        <v>2430.75</v>
      </c>
      <c r="D12">
        <v>3.3793000039000001E-3</v>
      </c>
      <c r="E12">
        <f t="shared" si="0"/>
        <v>3.5237499978500002E-3</v>
      </c>
    </row>
    <row r="13" spans="1:5">
      <c r="A13" s="4">
        <v>2430.9</v>
      </c>
      <c r="B13">
        <v>4.3313000350999999E-3</v>
      </c>
      <c r="C13" s="4">
        <v>2430.9</v>
      </c>
      <c r="D13">
        <v>3.3559000585000002E-3</v>
      </c>
      <c r="E13">
        <f t="shared" si="0"/>
        <v>3.8436000468E-3</v>
      </c>
    </row>
    <row r="14" spans="1:5">
      <c r="A14" s="4">
        <v>2431.0500000000002</v>
      </c>
      <c r="B14">
        <v>3.8548999E-3</v>
      </c>
      <c r="C14" s="4">
        <v>2431.0500000000002</v>
      </c>
      <c r="D14">
        <v>3.9658001623999999E-3</v>
      </c>
      <c r="E14">
        <f t="shared" si="0"/>
        <v>3.9103500312E-3</v>
      </c>
    </row>
    <row r="15" spans="1:5">
      <c r="A15" s="4">
        <v>2431.1999999999998</v>
      </c>
      <c r="B15">
        <v>3.8147999439000001E-3</v>
      </c>
      <c r="C15" s="4">
        <v>2431.1999999999998</v>
      </c>
      <c r="D15">
        <v>4.5659001917E-3</v>
      </c>
      <c r="E15">
        <f t="shared" si="0"/>
        <v>4.1903500677999998E-3</v>
      </c>
    </row>
    <row r="16" spans="1:5">
      <c r="A16" s="4">
        <v>2431.35</v>
      </c>
      <c r="B16">
        <v>3.7680000532E-3</v>
      </c>
      <c r="C16" s="4">
        <v>2431.35</v>
      </c>
      <c r="D16">
        <v>4.7034998424000003E-3</v>
      </c>
      <c r="E16">
        <f t="shared" si="0"/>
        <v>4.2357499478000004E-3</v>
      </c>
    </row>
    <row r="17" spans="1:5">
      <c r="A17" s="4">
        <v>2431.5</v>
      </c>
      <c r="B17">
        <v>3.3446000888999999E-3</v>
      </c>
      <c r="C17" s="4">
        <v>2431.5</v>
      </c>
      <c r="D17">
        <v>3.7740000989000002E-3</v>
      </c>
      <c r="E17">
        <f t="shared" si="0"/>
        <v>3.5593000939000002E-3</v>
      </c>
    </row>
    <row r="18" spans="1:5">
      <c r="A18" s="4">
        <v>2431.65</v>
      </c>
      <c r="B18">
        <v>3.4610000439000001E-3</v>
      </c>
      <c r="C18" s="4">
        <v>2431.65</v>
      </c>
      <c r="D18">
        <v>3.4696999937E-3</v>
      </c>
      <c r="E18">
        <f t="shared" si="0"/>
        <v>3.4653500188E-3</v>
      </c>
    </row>
    <row r="19" spans="1:5">
      <c r="A19" s="4">
        <v>2431.8000000000002</v>
      </c>
      <c r="B19">
        <v>3.6691999994E-3</v>
      </c>
      <c r="C19" s="4">
        <v>2431.8000000000002</v>
      </c>
      <c r="D19">
        <v>3.6295999307E-3</v>
      </c>
      <c r="E19">
        <f t="shared" si="0"/>
        <v>3.6493999650500002E-3</v>
      </c>
    </row>
    <row r="20" spans="1:5">
      <c r="A20" s="4">
        <v>2431.9499999999998</v>
      </c>
      <c r="B20">
        <v>3.5894000903000001E-3</v>
      </c>
      <c r="C20" s="4">
        <v>2431.9499999999998</v>
      </c>
      <c r="D20">
        <v>3.3750999719E-3</v>
      </c>
      <c r="E20">
        <f t="shared" si="0"/>
        <v>3.4822500311000003E-3</v>
      </c>
    </row>
    <row r="21" spans="1:5">
      <c r="A21" s="4">
        <v>2432.1</v>
      </c>
      <c r="B21">
        <v>3.6116000265000001E-3</v>
      </c>
      <c r="C21" s="4">
        <v>2432.1</v>
      </c>
      <c r="D21">
        <v>3.5244999453000001E-3</v>
      </c>
      <c r="E21">
        <f t="shared" si="0"/>
        <v>3.5680499858999999E-3</v>
      </c>
    </row>
    <row r="22" spans="1:5">
      <c r="A22" s="4">
        <v>2432.25</v>
      </c>
      <c r="B22">
        <v>3.4479000606000001E-3</v>
      </c>
      <c r="C22" s="4">
        <v>2432.25</v>
      </c>
      <c r="D22">
        <v>3.4998001065000002E-3</v>
      </c>
      <c r="E22">
        <f t="shared" si="0"/>
        <v>3.4738500835499999E-3</v>
      </c>
    </row>
    <row r="23" spans="1:5">
      <c r="A23" s="4">
        <v>2432.4</v>
      </c>
      <c r="B23">
        <v>3.6400998942999999E-3</v>
      </c>
      <c r="C23" s="4">
        <v>2432.4</v>
      </c>
      <c r="D23">
        <v>3.3476999961000002E-3</v>
      </c>
      <c r="E23">
        <f t="shared" si="0"/>
        <v>3.4938999451999998E-3</v>
      </c>
    </row>
    <row r="24" spans="1:5">
      <c r="A24" s="4">
        <v>2432.5500000000002</v>
      </c>
      <c r="B24">
        <v>3.2760999164999998E-3</v>
      </c>
      <c r="C24" s="4">
        <v>2432.5500000000002</v>
      </c>
      <c r="D24">
        <v>3.2486999407E-3</v>
      </c>
      <c r="E24">
        <f t="shared" si="0"/>
        <v>3.2623999285999999E-3</v>
      </c>
    </row>
    <row r="25" spans="1:5">
      <c r="A25" s="4">
        <v>2432.6999999999998</v>
      </c>
      <c r="B25">
        <v>3.2846999819999998E-3</v>
      </c>
      <c r="C25" s="4">
        <v>2432.6999999999998</v>
      </c>
      <c r="D25">
        <v>3.1514998991000001E-3</v>
      </c>
      <c r="E25">
        <f t="shared" si="0"/>
        <v>3.2180999405500002E-3</v>
      </c>
    </row>
    <row r="26" spans="1:5">
      <c r="A26" s="4">
        <v>2432.85</v>
      </c>
      <c r="B26">
        <v>3.3782999962999999E-3</v>
      </c>
      <c r="C26" s="4">
        <v>2432.85</v>
      </c>
      <c r="D26">
        <v>3.5741000902E-3</v>
      </c>
      <c r="E26">
        <f t="shared" si="0"/>
        <v>3.47620004325E-3</v>
      </c>
    </row>
    <row r="27" spans="1:5">
      <c r="A27" s="4">
        <v>2433</v>
      </c>
      <c r="B27">
        <v>3.5075999331000002E-3</v>
      </c>
      <c r="C27" s="4">
        <v>2433</v>
      </c>
      <c r="D27">
        <v>3.7265999708E-3</v>
      </c>
      <c r="E27">
        <f t="shared" si="0"/>
        <v>3.6170999519500001E-3</v>
      </c>
    </row>
    <row r="28" spans="1:5">
      <c r="A28" s="4">
        <v>2433.15</v>
      </c>
      <c r="B28">
        <v>3.8717999122999999E-3</v>
      </c>
      <c r="C28" s="4">
        <v>2433.15</v>
      </c>
      <c r="D28">
        <v>6.1885002069000002E-3</v>
      </c>
      <c r="E28">
        <f t="shared" si="0"/>
        <v>5.0301500596E-3</v>
      </c>
    </row>
    <row r="29" spans="1:5">
      <c r="A29" s="4">
        <v>2433.3000000000002</v>
      </c>
      <c r="B29">
        <v>4.0477998555000002E-3</v>
      </c>
      <c r="C29" s="4">
        <v>2433.3000000000002</v>
      </c>
      <c r="D29">
        <v>6.0832998715000001E-3</v>
      </c>
      <c r="E29">
        <f t="shared" si="0"/>
        <v>5.0655498634999997E-3</v>
      </c>
    </row>
    <row r="30" spans="1:5">
      <c r="A30" s="4">
        <v>2433.4499999999998</v>
      </c>
      <c r="B30">
        <v>3.9196000434000003E-3</v>
      </c>
      <c r="C30" s="4">
        <v>2433.4499999999998</v>
      </c>
      <c r="D30">
        <v>3.9671999401999997E-3</v>
      </c>
      <c r="E30">
        <f t="shared" si="0"/>
        <v>3.9433999918E-3</v>
      </c>
    </row>
    <row r="31" spans="1:5">
      <c r="A31" s="4">
        <v>2433.6</v>
      </c>
      <c r="B31">
        <v>3.8620000704999999E-3</v>
      </c>
      <c r="C31" s="4">
        <v>2433.6</v>
      </c>
      <c r="D31">
        <v>5.0232000648999997E-3</v>
      </c>
      <c r="E31">
        <f t="shared" si="0"/>
        <v>4.4426000676999998E-3</v>
      </c>
    </row>
    <row r="32" spans="1:5">
      <c r="A32" s="4">
        <v>2433.75</v>
      </c>
      <c r="B32">
        <v>4.0906001813999998E-3</v>
      </c>
      <c r="C32" s="4">
        <v>2433.75</v>
      </c>
      <c r="D32">
        <v>5.5456999688999996E-3</v>
      </c>
      <c r="E32">
        <f t="shared" si="0"/>
        <v>4.8181500751499993E-3</v>
      </c>
    </row>
    <row r="33" spans="1:5">
      <c r="A33" s="4">
        <v>2433.9</v>
      </c>
      <c r="B33">
        <v>3.660999937E-3</v>
      </c>
      <c r="C33" s="4">
        <v>2433.9</v>
      </c>
      <c r="D33">
        <v>5.6269997731000004E-3</v>
      </c>
      <c r="E33">
        <f t="shared" si="0"/>
        <v>4.6439998550500006E-3</v>
      </c>
    </row>
    <row r="34" spans="1:5">
      <c r="A34" s="4">
        <v>2434.0500000000002</v>
      </c>
      <c r="B34">
        <v>3.8159999531E-3</v>
      </c>
      <c r="C34" s="4">
        <v>2434.0500000000002</v>
      </c>
      <c r="D34">
        <v>6.0907001607000003E-3</v>
      </c>
      <c r="E34">
        <f t="shared" si="0"/>
        <v>4.9533500568999999E-3</v>
      </c>
    </row>
    <row r="35" spans="1:5">
      <c r="A35" s="4">
        <v>2434.1999999999998</v>
      </c>
      <c r="B35">
        <v>4.0354998782000003E-3</v>
      </c>
      <c r="C35" s="4">
        <v>2434.1999999999998</v>
      </c>
      <c r="D35">
        <v>4.4276001863E-3</v>
      </c>
      <c r="E35">
        <f t="shared" si="0"/>
        <v>4.2315500322500001E-3</v>
      </c>
    </row>
    <row r="36" spans="1:5">
      <c r="A36" s="4">
        <v>2434.35</v>
      </c>
      <c r="B36">
        <v>4.2741000652000002E-3</v>
      </c>
      <c r="C36" s="4">
        <v>2434.35</v>
      </c>
      <c r="D36">
        <v>3.8872999138999998E-3</v>
      </c>
      <c r="E36">
        <f t="shared" si="0"/>
        <v>4.0806999895500002E-3</v>
      </c>
    </row>
    <row r="37" spans="1:5">
      <c r="D37" s="3" t="s">
        <v>4</v>
      </c>
      <c r="E37">
        <f>MEDIAN(E3:E36)</f>
        <v>3.666599979625E-3</v>
      </c>
    </row>
    <row r="38" spans="1:5">
      <c r="D38" s="3" t="s">
        <v>5</v>
      </c>
      <c r="E38">
        <f>DEVSQ(E3:E36)</f>
        <v>1.0028083947561536E-5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6.28515625" bestFit="1" customWidth="1"/>
    <col min="2" max="2" width="11.5703125" bestFit="1" customWidth="1"/>
    <col min="3" max="3" width="16.28515625" bestFit="1" customWidth="1"/>
    <col min="4" max="4" width="11.5703125" bestFit="1" customWidth="1"/>
    <col min="6" max="6" width="10" customWidth="1"/>
    <col min="7" max="7" width="18.85546875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2434.5</v>
      </c>
      <c r="B3">
        <v>4.1478001513000004E-3</v>
      </c>
      <c r="C3" s="4">
        <v>2434.5</v>
      </c>
      <c r="D3">
        <v>3.6096998956E-3</v>
      </c>
      <c r="E3">
        <f>AVERAGE(B3,D3)</f>
        <v>3.87875002345E-3</v>
      </c>
    </row>
    <row r="4" spans="1:5">
      <c r="A4" s="7">
        <f>2434.5+0.15</f>
        <v>2434.65</v>
      </c>
      <c r="B4">
        <v>4.3219998479000002E-3</v>
      </c>
      <c r="C4" s="7">
        <f>2434.5+0.15</f>
        <v>2434.65</v>
      </c>
      <c r="D4">
        <v>5.1151998341E-3</v>
      </c>
      <c r="E4">
        <f t="shared" ref="E4:E36" si="0">AVERAGE(B4,D4)</f>
        <v>4.7185998410000001E-3</v>
      </c>
    </row>
    <row r="5" spans="1:5">
      <c r="A5" s="7">
        <f>A4+0.15</f>
        <v>2434.8000000000002</v>
      </c>
      <c r="B5">
        <v>3.8727000356000001E-3</v>
      </c>
      <c r="C5" s="7">
        <f>C4+0.15</f>
        <v>2434.8000000000002</v>
      </c>
      <c r="D5">
        <v>6.1491001397000001E-3</v>
      </c>
      <c r="E5">
        <f t="shared" si="0"/>
        <v>5.0109000876500005E-3</v>
      </c>
    </row>
    <row r="6" spans="1:5">
      <c r="A6" s="7">
        <f t="shared" ref="A6:C35" si="1">A5+0.15</f>
        <v>2434.9500000000003</v>
      </c>
      <c r="B6">
        <v>3.7259000819000001E-3</v>
      </c>
      <c r="C6" s="7">
        <f t="shared" si="1"/>
        <v>2434.9500000000003</v>
      </c>
      <c r="D6">
        <v>4.5477999373999996E-3</v>
      </c>
      <c r="E6">
        <f t="shared" si="0"/>
        <v>4.1368500096499996E-3</v>
      </c>
    </row>
    <row r="7" spans="1:5">
      <c r="A7" s="7">
        <f t="shared" si="1"/>
        <v>2435.1000000000004</v>
      </c>
      <c r="B7">
        <v>3.7801999133E-3</v>
      </c>
      <c r="C7" s="7">
        <f t="shared" si="1"/>
        <v>2435.1000000000004</v>
      </c>
      <c r="D7">
        <v>3.6768999416000002E-3</v>
      </c>
      <c r="E7">
        <f t="shared" si="0"/>
        <v>3.7285499274499999E-3</v>
      </c>
    </row>
    <row r="8" spans="1:5">
      <c r="A8" s="7">
        <f t="shared" si="1"/>
        <v>2435.2500000000005</v>
      </c>
      <c r="B8">
        <v>4.4086999260000001E-3</v>
      </c>
      <c r="C8" s="7">
        <f t="shared" si="1"/>
        <v>2435.2500000000005</v>
      </c>
      <c r="D8">
        <v>4.0687001309999997E-3</v>
      </c>
      <c r="E8">
        <f t="shared" si="0"/>
        <v>4.2387000284999999E-3</v>
      </c>
    </row>
    <row r="9" spans="1:5">
      <c r="A9" s="7">
        <f t="shared" si="1"/>
        <v>2435.4000000000005</v>
      </c>
      <c r="B9">
        <v>4.0587000548999996E-3</v>
      </c>
      <c r="C9" s="7">
        <f t="shared" si="1"/>
        <v>2435.4000000000005</v>
      </c>
      <c r="D9">
        <v>4.2511001228999999E-3</v>
      </c>
      <c r="E9">
        <f t="shared" si="0"/>
        <v>4.1549000888999998E-3</v>
      </c>
    </row>
    <row r="10" spans="1:5">
      <c r="A10" s="7">
        <f t="shared" si="1"/>
        <v>2435.5500000000006</v>
      </c>
      <c r="B10">
        <v>3.9996998385000001E-3</v>
      </c>
      <c r="C10" s="7">
        <f t="shared" si="1"/>
        <v>2435.5500000000006</v>
      </c>
      <c r="D10">
        <v>6.2131998128999999E-3</v>
      </c>
      <c r="E10">
        <f t="shared" si="0"/>
        <v>5.1064498257000004E-3</v>
      </c>
    </row>
    <row r="11" spans="1:5">
      <c r="A11" s="7">
        <f t="shared" si="1"/>
        <v>2435.7000000000007</v>
      </c>
      <c r="B11">
        <v>3.8936999626000002E-3</v>
      </c>
      <c r="C11" s="7">
        <f t="shared" si="1"/>
        <v>2435.7000000000007</v>
      </c>
      <c r="D11">
        <v>3.5995999350999998E-3</v>
      </c>
      <c r="E11">
        <f t="shared" si="0"/>
        <v>3.7466499488499998E-3</v>
      </c>
    </row>
    <row r="12" spans="1:5">
      <c r="A12" s="7">
        <f t="shared" si="1"/>
        <v>2435.8500000000008</v>
      </c>
      <c r="B12">
        <v>4.1013997978999999E-3</v>
      </c>
      <c r="C12" s="7">
        <f t="shared" si="1"/>
        <v>2435.8500000000008</v>
      </c>
      <c r="D12">
        <v>4.7237998805999999E-3</v>
      </c>
      <c r="E12">
        <f t="shared" si="0"/>
        <v>4.4125998392499999E-3</v>
      </c>
    </row>
    <row r="13" spans="1:5">
      <c r="A13" s="7">
        <f t="shared" si="1"/>
        <v>2436.0000000000009</v>
      </c>
      <c r="B13">
        <v>3.9988998323999998E-3</v>
      </c>
      <c r="C13" s="7">
        <f t="shared" si="1"/>
        <v>2436.0000000000009</v>
      </c>
      <c r="D13">
        <v>4.3732998892999997E-3</v>
      </c>
      <c r="E13">
        <f t="shared" si="0"/>
        <v>4.1860998608499993E-3</v>
      </c>
    </row>
    <row r="14" spans="1:5">
      <c r="A14" s="7">
        <f t="shared" si="1"/>
        <v>2436.150000000001</v>
      </c>
      <c r="B14">
        <v>3.8755999411999999E-3</v>
      </c>
      <c r="C14" s="7">
        <f t="shared" si="1"/>
        <v>2436.150000000001</v>
      </c>
      <c r="D14">
        <v>3.6319000645999998E-3</v>
      </c>
      <c r="E14">
        <f t="shared" si="0"/>
        <v>3.7537500028999998E-3</v>
      </c>
    </row>
    <row r="15" spans="1:5">
      <c r="A15" s="7">
        <f t="shared" si="1"/>
        <v>2436.3000000000011</v>
      </c>
      <c r="B15">
        <v>3.9753997697999999E-3</v>
      </c>
      <c r="C15" s="7">
        <f t="shared" si="1"/>
        <v>2436.3000000000011</v>
      </c>
      <c r="D15">
        <v>3.5739000887000001E-3</v>
      </c>
      <c r="E15">
        <f t="shared" si="0"/>
        <v>3.77464992925E-3</v>
      </c>
    </row>
    <row r="16" spans="1:5">
      <c r="A16" s="7">
        <f t="shared" si="1"/>
        <v>2436.4500000000012</v>
      </c>
      <c r="B16">
        <v>3.9444998837999999E-3</v>
      </c>
      <c r="C16" s="7">
        <f t="shared" si="1"/>
        <v>2436.4500000000012</v>
      </c>
      <c r="D16">
        <v>4.0354002266999997E-3</v>
      </c>
      <c r="E16">
        <f t="shared" si="0"/>
        <v>3.9899500552499998E-3</v>
      </c>
    </row>
    <row r="17" spans="1:5">
      <c r="A17" s="7">
        <f t="shared" si="1"/>
        <v>2436.6000000000013</v>
      </c>
      <c r="B17">
        <v>3.7581000943E-3</v>
      </c>
      <c r="C17" s="7">
        <f t="shared" si="1"/>
        <v>2436.6000000000013</v>
      </c>
      <c r="D17">
        <v>5.7851001619999998E-3</v>
      </c>
      <c r="E17">
        <f t="shared" si="0"/>
        <v>4.7716001281500001E-3</v>
      </c>
    </row>
    <row r="18" spans="1:5">
      <c r="A18" s="7">
        <f t="shared" si="1"/>
        <v>2436.7500000000014</v>
      </c>
      <c r="B18">
        <v>3.6907999310999999E-3</v>
      </c>
      <c r="C18" s="7">
        <f t="shared" si="1"/>
        <v>2436.7500000000014</v>
      </c>
      <c r="D18">
        <v>5.1672002301000001E-3</v>
      </c>
      <c r="E18">
        <f t="shared" si="0"/>
        <v>4.4290000805999995E-3</v>
      </c>
    </row>
    <row r="19" spans="1:5">
      <c r="A19" s="7">
        <f t="shared" si="1"/>
        <v>2436.9000000000015</v>
      </c>
      <c r="B19">
        <v>3.6073999945E-3</v>
      </c>
      <c r="C19" s="7">
        <f t="shared" si="1"/>
        <v>2436.9000000000015</v>
      </c>
      <c r="D19">
        <v>3.8417999167000001E-3</v>
      </c>
      <c r="E19">
        <f t="shared" si="0"/>
        <v>3.7245999556000001E-3</v>
      </c>
    </row>
    <row r="20" spans="1:5">
      <c r="A20" s="8">
        <f t="shared" si="1"/>
        <v>2437.0500000000015</v>
      </c>
      <c r="B20">
        <v>3.4876998979999998E-3</v>
      </c>
      <c r="C20" s="8">
        <f t="shared" si="1"/>
        <v>2437.0500000000015</v>
      </c>
      <c r="D20">
        <v>3.4914999268999998E-3</v>
      </c>
      <c r="E20">
        <f t="shared" si="0"/>
        <v>3.4895999124499996E-3</v>
      </c>
    </row>
    <row r="21" spans="1:5">
      <c r="A21" s="7">
        <f t="shared" si="1"/>
        <v>2437.2000000000016</v>
      </c>
      <c r="B21">
        <v>3.6041999701000001E-3</v>
      </c>
      <c r="C21" s="7">
        <f t="shared" si="1"/>
        <v>2437.2000000000016</v>
      </c>
      <c r="D21">
        <v>3.7444999907E-3</v>
      </c>
      <c r="E21">
        <f t="shared" si="0"/>
        <v>3.6743499804000003E-3</v>
      </c>
    </row>
    <row r="22" spans="1:5">
      <c r="A22" s="7">
        <f t="shared" si="1"/>
        <v>2437.3500000000017</v>
      </c>
      <c r="B22">
        <v>3.6317999475000001E-3</v>
      </c>
      <c r="C22" s="7">
        <f t="shared" si="1"/>
        <v>2437.3500000000017</v>
      </c>
      <c r="D22">
        <v>5.0734002143000001E-3</v>
      </c>
      <c r="E22">
        <f t="shared" si="0"/>
        <v>4.3526000809000001E-3</v>
      </c>
    </row>
    <row r="23" spans="1:5">
      <c r="A23" s="7">
        <f t="shared" si="1"/>
        <v>2437.5000000000018</v>
      </c>
      <c r="B23">
        <v>3.8248999043999999E-3</v>
      </c>
      <c r="C23" s="7">
        <f t="shared" si="1"/>
        <v>2437.5000000000018</v>
      </c>
      <c r="D23">
        <v>6.7010000348E-3</v>
      </c>
      <c r="E23">
        <f t="shared" si="0"/>
        <v>5.2629499696000004E-3</v>
      </c>
    </row>
    <row r="24" spans="1:5">
      <c r="A24" s="7">
        <f t="shared" si="1"/>
        <v>2437.6500000000019</v>
      </c>
      <c r="B24">
        <v>3.9854999631999998E-3</v>
      </c>
      <c r="C24" s="7">
        <f t="shared" si="1"/>
        <v>2437.6500000000019</v>
      </c>
      <c r="D24">
        <v>6.2628998420999997E-3</v>
      </c>
      <c r="E24">
        <f t="shared" si="0"/>
        <v>5.1241999026499993E-3</v>
      </c>
    </row>
    <row r="25" spans="1:5">
      <c r="A25" s="7">
        <f t="shared" si="1"/>
        <v>2437.800000000002</v>
      </c>
      <c r="B25">
        <v>3.7400000729000001E-3</v>
      </c>
      <c r="C25" s="7">
        <f t="shared" si="1"/>
        <v>2437.800000000002</v>
      </c>
      <c r="D25">
        <v>4.6290000900999998E-3</v>
      </c>
      <c r="E25">
        <f t="shared" si="0"/>
        <v>4.1845000815000002E-3</v>
      </c>
    </row>
    <row r="26" spans="1:5">
      <c r="A26" s="7">
        <f t="shared" si="1"/>
        <v>2437.9500000000021</v>
      </c>
      <c r="B26">
        <v>3.5478000062999998E-3</v>
      </c>
      <c r="C26" s="7">
        <f t="shared" si="1"/>
        <v>2437.9500000000021</v>
      </c>
      <c r="D26">
        <v>3.3164001070000002E-3</v>
      </c>
      <c r="E26">
        <f t="shared" si="0"/>
        <v>3.4321000566500002E-3</v>
      </c>
    </row>
    <row r="27" spans="1:5">
      <c r="A27" s="7">
        <f t="shared" si="1"/>
        <v>2438.1000000000022</v>
      </c>
      <c r="B27">
        <v>3.4517000895000001E-3</v>
      </c>
      <c r="C27" s="7">
        <f t="shared" si="1"/>
        <v>2438.1000000000022</v>
      </c>
      <c r="D27">
        <v>4.2979000135999999E-3</v>
      </c>
      <c r="E27">
        <f t="shared" si="0"/>
        <v>3.8748000515499998E-3</v>
      </c>
    </row>
    <row r="28" spans="1:5">
      <c r="A28" s="7">
        <f t="shared" si="1"/>
        <v>2438.2500000000023</v>
      </c>
      <c r="B28">
        <v>3.8946000859E-3</v>
      </c>
      <c r="C28" s="7">
        <f t="shared" si="1"/>
        <v>2438.2500000000023</v>
      </c>
      <c r="D28">
        <v>4.6609998680999997E-3</v>
      </c>
      <c r="E28">
        <f t="shared" si="0"/>
        <v>4.2777999769999997E-3</v>
      </c>
    </row>
    <row r="29" spans="1:5">
      <c r="A29" s="7">
        <f t="shared" si="1"/>
        <v>2438.4000000000024</v>
      </c>
      <c r="B29">
        <v>3.5888999700999999E-3</v>
      </c>
      <c r="C29" s="7">
        <f t="shared" si="1"/>
        <v>2438.4000000000024</v>
      </c>
      <c r="D29">
        <v>4.3933000415999996E-3</v>
      </c>
      <c r="E29">
        <f t="shared" si="0"/>
        <v>3.9911000058500002E-3</v>
      </c>
    </row>
    <row r="30" spans="1:5">
      <c r="A30" s="7">
        <f t="shared" si="1"/>
        <v>2438.5500000000025</v>
      </c>
      <c r="B30">
        <v>3.9443001151000003E-3</v>
      </c>
      <c r="C30" s="7">
        <f t="shared" si="1"/>
        <v>2438.5500000000025</v>
      </c>
      <c r="D30">
        <v>4.3623000382999998E-3</v>
      </c>
      <c r="E30">
        <f t="shared" si="0"/>
        <v>4.1533000767E-3</v>
      </c>
    </row>
    <row r="31" spans="1:5">
      <c r="A31" s="7">
        <f t="shared" si="1"/>
        <v>2438.7000000000025</v>
      </c>
      <c r="B31">
        <v>5.3667998873000002E-3</v>
      </c>
      <c r="C31" s="7">
        <f t="shared" si="1"/>
        <v>2438.7000000000025</v>
      </c>
      <c r="D31">
        <v>4.0222001262000002E-3</v>
      </c>
      <c r="E31">
        <f t="shared" si="0"/>
        <v>4.6945000067500006E-3</v>
      </c>
    </row>
    <row r="32" spans="1:5">
      <c r="A32" s="7">
        <f t="shared" si="1"/>
        <v>2438.8500000000026</v>
      </c>
      <c r="B32">
        <v>4.9137999304E-3</v>
      </c>
      <c r="C32" s="7">
        <f t="shared" si="1"/>
        <v>2438.8500000000026</v>
      </c>
      <c r="D32">
        <v>3.6150999367000002E-3</v>
      </c>
      <c r="E32">
        <f t="shared" si="0"/>
        <v>4.2644499335500003E-3</v>
      </c>
    </row>
    <row r="33" spans="1:5">
      <c r="A33" s="7">
        <f t="shared" si="1"/>
        <v>2439.0000000000027</v>
      </c>
      <c r="B33">
        <v>4.5989998616E-3</v>
      </c>
      <c r="C33" s="7">
        <f t="shared" si="1"/>
        <v>2439.0000000000027</v>
      </c>
      <c r="D33">
        <v>3.9174999109999999E-3</v>
      </c>
      <c r="E33">
        <f t="shared" si="0"/>
        <v>4.2582498862999999E-3</v>
      </c>
    </row>
    <row r="34" spans="1:5">
      <c r="A34" s="7">
        <f t="shared" si="1"/>
        <v>2439.1500000000028</v>
      </c>
      <c r="B34">
        <v>4.1800001636000004E-3</v>
      </c>
      <c r="C34" s="7">
        <f t="shared" si="1"/>
        <v>2439.1500000000028</v>
      </c>
      <c r="D34">
        <v>3.6844999995000001E-3</v>
      </c>
      <c r="E34">
        <f t="shared" si="0"/>
        <v>3.9322500815500002E-3</v>
      </c>
    </row>
    <row r="35" spans="1:5">
      <c r="A35" s="7">
        <f t="shared" si="1"/>
        <v>2439.3000000000029</v>
      </c>
      <c r="B35">
        <v>4.0266998112000003E-3</v>
      </c>
      <c r="C35" s="7">
        <f t="shared" si="1"/>
        <v>2439.3000000000029</v>
      </c>
      <c r="D35">
        <v>7.1112001314999999E-3</v>
      </c>
      <c r="E35">
        <f t="shared" si="0"/>
        <v>5.5689499713500006E-3</v>
      </c>
    </row>
    <row r="36" spans="1:5">
      <c r="A36" s="7">
        <f>A35+0.15</f>
        <v>2439.450000000003</v>
      </c>
      <c r="B36">
        <v>3.8505000994000001E-3</v>
      </c>
      <c r="C36" s="7">
        <f>C35+0.15</f>
        <v>2439.450000000003</v>
      </c>
      <c r="D36">
        <v>8.6102001369000002E-3</v>
      </c>
      <c r="E36">
        <f t="shared" si="0"/>
        <v>6.2303501181500002E-3</v>
      </c>
    </row>
    <row r="37" spans="1:5">
      <c r="D37" s="3" t="s">
        <v>4</v>
      </c>
      <c r="E37">
        <f>MEDIAN(E3:E36)</f>
        <v>4.1852999711749998E-3</v>
      </c>
    </row>
    <row r="38" spans="1:5">
      <c r="D38" s="3" t="s">
        <v>5</v>
      </c>
      <c r="E38">
        <f>DEVSQ(E3:E36)</f>
        <v>1.2808431839592445E-5</v>
      </c>
    </row>
  </sheetData>
  <mergeCells count="2">
    <mergeCell ref="A1:B1"/>
    <mergeCell ref="C1:D1"/>
  </mergeCells>
  <phoneticPr fontId="2" type="noConversion"/>
  <pageMargins left="0.75" right="0.75" top="1" bottom="1" header="0" footer="0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"/>
  <sheetViews>
    <sheetView zoomScaleNormal="100" workbookViewId="0">
      <selection activeCell="D37" sqref="D37:D38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2439.6</v>
      </c>
      <c r="B3">
        <v>3.6710998974999998E-3</v>
      </c>
      <c r="C3" s="4">
        <v>2439.6</v>
      </c>
      <c r="D3">
        <v>5.447700154E-3</v>
      </c>
      <c r="E3">
        <f>AVERAGE(B3,D3)</f>
        <v>4.5594000257500001E-3</v>
      </c>
    </row>
    <row r="4" spans="1:5">
      <c r="A4" s="4">
        <f>A3+0.15</f>
        <v>2439.75</v>
      </c>
      <c r="B4">
        <v>3.7521000485999999E-3</v>
      </c>
      <c r="C4" s="4">
        <f>C3+0.15</f>
        <v>2439.75</v>
      </c>
      <c r="D4">
        <v>3.4215000924E-3</v>
      </c>
      <c r="E4">
        <f t="shared" ref="E4:E36" si="0">AVERAGE(B4,D4)</f>
        <v>3.5868000705000002E-3</v>
      </c>
    </row>
    <row r="5" spans="1:5">
      <c r="A5" s="4">
        <f t="shared" ref="A5:C36" si="1">A4+0.15</f>
        <v>2439.9</v>
      </c>
      <c r="B5">
        <v>4.3179998174000004E-3</v>
      </c>
      <c r="C5" s="4">
        <f t="shared" si="1"/>
        <v>2439.9</v>
      </c>
      <c r="D5">
        <v>4.7549000009999998E-3</v>
      </c>
      <c r="E5">
        <f t="shared" si="0"/>
        <v>4.5364499091999997E-3</v>
      </c>
    </row>
    <row r="6" spans="1:5">
      <c r="A6" s="4">
        <f t="shared" si="1"/>
        <v>2440.0500000000002</v>
      </c>
      <c r="B6">
        <v>4.2746998370000004E-3</v>
      </c>
      <c r="C6" s="4">
        <f t="shared" si="1"/>
        <v>2440.0500000000002</v>
      </c>
      <c r="D6">
        <v>4.4455002061999996E-3</v>
      </c>
      <c r="E6">
        <f t="shared" si="0"/>
        <v>4.3601000216E-3</v>
      </c>
    </row>
    <row r="7" spans="1:5">
      <c r="A7" s="4">
        <f t="shared" si="1"/>
        <v>2440.2000000000003</v>
      </c>
      <c r="B7">
        <v>3.9881998672999996E-3</v>
      </c>
      <c r="C7" s="4">
        <f t="shared" si="1"/>
        <v>2440.2000000000003</v>
      </c>
      <c r="D7">
        <v>4.9463999457999997E-3</v>
      </c>
      <c r="E7">
        <f t="shared" si="0"/>
        <v>4.4672999065499992E-3</v>
      </c>
    </row>
    <row r="8" spans="1:5">
      <c r="A8" s="4">
        <f t="shared" si="1"/>
        <v>2440.3500000000004</v>
      </c>
      <c r="B8">
        <v>3.7130999844999998E-3</v>
      </c>
      <c r="C8" s="4">
        <f t="shared" si="1"/>
        <v>2440.3500000000004</v>
      </c>
      <c r="D8">
        <v>4.7686002216999999E-3</v>
      </c>
      <c r="E8">
        <f t="shared" si="0"/>
        <v>4.2408501030999999E-3</v>
      </c>
    </row>
    <row r="9" spans="1:5">
      <c r="A9" s="4">
        <f t="shared" si="1"/>
        <v>2440.5000000000005</v>
      </c>
      <c r="B9">
        <v>3.7322000134999999E-3</v>
      </c>
      <c r="C9" s="4">
        <f t="shared" si="1"/>
        <v>2440.5000000000005</v>
      </c>
      <c r="D9">
        <v>3.3605999778999998E-3</v>
      </c>
      <c r="E9">
        <f t="shared" si="0"/>
        <v>3.5463999956999999E-3</v>
      </c>
    </row>
    <row r="10" spans="1:5">
      <c r="A10" s="4">
        <f t="shared" si="1"/>
        <v>2440.6500000000005</v>
      </c>
      <c r="B10">
        <v>3.7936000152999998E-3</v>
      </c>
      <c r="C10" s="4">
        <f t="shared" si="1"/>
        <v>2440.6500000000005</v>
      </c>
      <c r="D10">
        <v>3.2450000289999999E-3</v>
      </c>
      <c r="E10">
        <f t="shared" si="0"/>
        <v>3.5193000221500001E-3</v>
      </c>
    </row>
    <row r="11" spans="1:5">
      <c r="A11" s="4">
        <f t="shared" si="1"/>
        <v>2440.8000000000006</v>
      </c>
      <c r="B11">
        <v>4.5231999829000004E-3</v>
      </c>
      <c r="C11" s="4">
        <f t="shared" si="1"/>
        <v>2440.8000000000006</v>
      </c>
      <c r="D11">
        <v>3.5939000081E-3</v>
      </c>
      <c r="E11">
        <f t="shared" si="0"/>
        <v>4.0585499955E-3</v>
      </c>
    </row>
    <row r="12" spans="1:5">
      <c r="A12" s="4">
        <f t="shared" si="1"/>
        <v>2440.9500000000007</v>
      </c>
      <c r="B12">
        <v>4.8182997853000002E-3</v>
      </c>
      <c r="C12" s="4">
        <f t="shared" si="1"/>
        <v>2440.9500000000007</v>
      </c>
      <c r="D12">
        <v>4.1963998228E-3</v>
      </c>
      <c r="E12">
        <f t="shared" si="0"/>
        <v>4.5073498040500001E-3</v>
      </c>
    </row>
    <row r="13" spans="1:5">
      <c r="A13" s="4">
        <f t="shared" si="1"/>
        <v>2441.1000000000008</v>
      </c>
      <c r="B13">
        <v>4.8349001445000001E-3</v>
      </c>
      <c r="C13" s="4">
        <f t="shared" si="1"/>
        <v>2441.1000000000008</v>
      </c>
      <c r="D13">
        <v>4.0656002238000002E-3</v>
      </c>
      <c r="E13">
        <f t="shared" si="0"/>
        <v>4.4502501841500001E-3</v>
      </c>
    </row>
    <row r="14" spans="1:5">
      <c r="A14" s="4">
        <f t="shared" si="1"/>
        <v>2441.2500000000009</v>
      </c>
      <c r="B14">
        <v>4.4606998562999999E-3</v>
      </c>
      <c r="C14" s="4">
        <f t="shared" si="1"/>
        <v>2441.2500000000009</v>
      </c>
      <c r="D14">
        <v>3.6267000250999998E-3</v>
      </c>
      <c r="E14">
        <f t="shared" si="0"/>
        <v>4.0436999407000001E-3</v>
      </c>
    </row>
    <row r="15" spans="1:5">
      <c r="A15" s="4">
        <f t="shared" si="1"/>
        <v>2441.400000000001</v>
      </c>
      <c r="B15">
        <v>4.0723998100000002E-3</v>
      </c>
      <c r="C15" s="4">
        <f t="shared" si="1"/>
        <v>2441.400000000001</v>
      </c>
      <c r="D15">
        <v>3.7984999361999998E-3</v>
      </c>
      <c r="E15">
        <f t="shared" si="0"/>
        <v>3.9354498731E-3</v>
      </c>
    </row>
    <row r="16" spans="1:5">
      <c r="A16" s="4">
        <f t="shared" si="1"/>
        <v>2441.5500000000011</v>
      </c>
      <c r="B16">
        <v>3.7295001093000002E-3</v>
      </c>
      <c r="C16" s="4">
        <f t="shared" si="1"/>
        <v>2441.5500000000011</v>
      </c>
      <c r="D16">
        <v>3.5075999331000002E-3</v>
      </c>
      <c r="E16">
        <f t="shared" si="0"/>
        <v>3.6185500212E-3</v>
      </c>
    </row>
    <row r="17" spans="1:5">
      <c r="A17" s="4">
        <f t="shared" si="1"/>
        <v>2441.7000000000012</v>
      </c>
      <c r="B17">
        <v>4.0821000001999997E-3</v>
      </c>
      <c r="C17" s="4">
        <f t="shared" si="1"/>
        <v>2441.7000000000012</v>
      </c>
      <c r="D17">
        <v>5.4338998160999999E-3</v>
      </c>
      <c r="E17">
        <f t="shared" si="0"/>
        <v>4.7579999081500002E-3</v>
      </c>
    </row>
    <row r="18" spans="1:5">
      <c r="A18" s="4">
        <f t="shared" si="1"/>
        <v>2441.8500000000013</v>
      </c>
      <c r="B18">
        <v>4.8142001032999999E-3</v>
      </c>
      <c r="C18" s="4">
        <f t="shared" si="1"/>
        <v>2441.8500000000013</v>
      </c>
      <c r="D18">
        <v>7.5904000550999998E-3</v>
      </c>
      <c r="E18">
        <f t="shared" si="0"/>
        <v>6.2023000791999999E-3</v>
      </c>
    </row>
    <row r="19" spans="1:5">
      <c r="A19" s="6">
        <f t="shared" si="1"/>
        <v>2442.0000000000014</v>
      </c>
      <c r="B19">
        <v>4.333499819E-3</v>
      </c>
      <c r="C19" s="6">
        <f t="shared" si="1"/>
        <v>2442.0000000000014</v>
      </c>
      <c r="D19">
        <v>6.8973000161000001E-3</v>
      </c>
      <c r="E19">
        <f t="shared" si="0"/>
        <v>5.6153999175499996E-3</v>
      </c>
    </row>
    <row r="20" spans="1:5">
      <c r="A20" s="4">
        <f t="shared" si="1"/>
        <v>2442.1500000000015</v>
      </c>
      <c r="B20">
        <v>3.5314999986E-3</v>
      </c>
      <c r="C20" s="4">
        <f t="shared" si="1"/>
        <v>2442.1500000000015</v>
      </c>
      <c r="D20">
        <v>4.8825000413000004E-3</v>
      </c>
      <c r="E20">
        <f t="shared" si="0"/>
        <v>4.2070000199500007E-3</v>
      </c>
    </row>
    <row r="21" spans="1:5">
      <c r="A21" s="4">
        <f t="shared" si="1"/>
        <v>2442.3000000000015</v>
      </c>
      <c r="B21">
        <v>3.3350000158000001E-3</v>
      </c>
      <c r="C21" s="4">
        <f t="shared" si="1"/>
        <v>2442.3000000000015</v>
      </c>
      <c r="D21">
        <v>3.425099887E-3</v>
      </c>
      <c r="E21">
        <f t="shared" si="0"/>
        <v>3.3800499514E-3</v>
      </c>
    </row>
    <row r="22" spans="1:5">
      <c r="A22" s="4">
        <f t="shared" si="1"/>
        <v>2442.4500000000016</v>
      </c>
      <c r="B22">
        <v>3.5033999011000001E-3</v>
      </c>
      <c r="C22" s="4">
        <f t="shared" si="1"/>
        <v>2442.4500000000016</v>
      </c>
      <c r="D22">
        <v>3.7096000741999998E-3</v>
      </c>
      <c r="E22">
        <f t="shared" si="0"/>
        <v>3.60649998765E-3</v>
      </c>
    </row>
    <row r="23" spans="1:5">
      <c r="A23" s="4">
        <f t="shared" si="1"/>
        <v>2442.6000000000017</v>
      </c>
      <c r="B23">
        <v>3.2824999653E-3</v>
      </c>
      <c r="C23" s="4">
        <f t="shared" si="1"/>
        <v>2442.6000000000017</v>
      </c>
      <c r="D23">
        <v>4.9382997677000001E-3</v>
      </c>
      <c r="E23">
        <f t="shared" si="0"/>
        <v>4.1103998665E-3</v>
      </c>
    </row>
    <row r="24" spans="1:5">
      <c r="A24" s="4">
        <f t="shared" si="1"/>
        <v>2442.7500000000018</v>
      </c>
      <c r="B24">
        <v>3.4322999418000002E-3</v>
      </c>
      <c r="C24" s="4">
        <f t="shared" si="1"/>
        <v>2442.7500000000018</v>
      </c>
      <c r="D24">
        <v>6.9511998445000002E-3</v>
      </c>
      <c r="E24">
        <f t="shared" si="0"/>
        <v>5.19174989315E-3</v>
      </c>
    </row>
    <row r="25" spans="1:5">
      <c r="A25" s="4">
        <f t="shared" si="1"/>
        <v>2442.9000000000019</v>
      </c>
      <c r="B25">
        <v>3.3619001041999999E-3</v>
      </c>
      <c r="C25" s="4">
        <f t="shared" si="1"/>
        <v>2442.9000000000019</v>
      </c>
      <c r="D25">
        <v>6.0558998957000003E-3</v>
      </c>
      <c r="E25">
        <f t="shared" si="0"/>
        <v>4.7088999999500003E-3</v>
      </c>
    </row>
    <row r="26" spans="1:5">
      <c r="A26" s="4">
        <f t="shared" si="1"/>
        <v>2443.050000000002</v>
      </c>
      <c r="B26">
        <v>3.1953998841E-3</v>
      </c>
      <c r="C26" s="4">
        <f t="shared" si="1"/>
        <v>2443.050000000002</v>
      </c>
      <c r="D26">
        <v>3.5977999214000002E-3</v>
      </c>
      <c r="E26">
        <f t="shared" si="0"/>
        <v>3.3965999027499999E-3</v>
      </c>
    </row>
    <row r="27" spans="1:5">
      <c r="A27" s="4">
        <f t="shared" si="1"/>
        <v>2443.2000000000021</v>
      </c>
      <c r="B27">
        <v>3.1546000391000002E-3</v>
      </c>
      <c r="C27" s="4">
        <f t="shared" si="1"/>
        <v>2443.2000000000021</v>
      </c>
      <c r="D27">
        <v>3.5053000320000001E-3</v>
      </c>
      <c r="E27">
        <f t="shared" si="0"/>
        <v>3.3299500355500004E-3</v>
      </c>
    </row>
    <row r="28" spans="1:5">
      <c r="A28" s="4">
        <f t="shared" si="1"/>
        <v>2443.3500000000022</v>
      </c>
      <c r="B28">
        <v>3.7197000347000001E-3</v>
      </c>
      <c r="C28" s="4">
        <f t="shared" si="1"/>
        <v>2443.3500000000022</v>
      </c>
      <c r="D28">
        <v>3.5753000993000001E-3</v>
      </c>
      <c r="E28">
        <f t="shared" si="0"/>
        <v>3.6475000669999999E-3</v>
      </c>
    </row>
    <row r="29" spans="1:5">
      <c r="A29" s="4">
        <f t="shared" si="1"/>
        <v>2443.5000000000023</v>
      </c>
      <c r="B29">
        <v>3.7636999040999999E-3</v>
      </c>
      <c r="C29" s="4">
        <f t="shared" si="1"/>
        <v>2443.5000000000023</v>
      </c>
      <c r="D29">
        <v>4.9371998757000001E-3</v>
      </c>
      <c r="E29">
        <f t="shared" si="0"/>
        <v>4.3504498899000002E-3</v>
      </c>
    </row>
    <row r="30" spans="1:5">
      <c r="A30" s="4">
        <f t="shared" si="1"/>
        <v>2443.6500000000024</v>
      </c>
      <c r="B30">
        <v>3.3491000067000002E-3</v>
      </c>
      <c r="C30" s="4">
        <f t="shared" si="1"/>
        <v>2443.6500000000024</v>
      </c>
      <c r="D30">
        <v>4.7309999354000001E-3</v>
      </c>
      <c r="E30">
        <f t="shared" si="0"/>
        <v>4.0400499710500004E-3</v>
      </c>
    </row>
    <row r="31" spans="1:5">
      <c r="A31" s="4">
        <f t="shared" si="1"/>
        <v>2443.8000000000025</v>
      </c>
      <c r="B31">
        <v>3.4119999036000001E-3</v>
      </c>
      <c r="C31" s="4">
        <f t="shared" si="1"/>
        <v>2443.8000000000025</v>
      </c>
      <c r="D31">
        <v>3.6981999874E-3</v>
      </c>
      <c r="E31">
        <f t="shared" si="0"/>
        <v>3.5550999455000003E-3</v>
      </c>
    </row>
    <row r="32" spans="1:5">
      <c r="A32" s="4">
        <f t="shared" si="1"/>
        <v>2443.9500000000025</v>
      </c>
      <c r="B32">
        <v>3.6702000070000002E-3</v>
      </c>
      <c r="C32" s="4">
        <f t="shared" si="1"/>
        <v>2443.9500000000025</v>
      </c>
      <c r="D32">
        <v>3.5675999243000001E-3</v>
      </c>
      <c r="E32">
        <f t="shared" si="0"/>
        <v>3.6188999656500001E-3</v>
      </c>
    </row>
    <row r="33" spans="1:5">
      <c r="A33" s="4">
        <f t="shared" si="1"/>
        <v>2444.1000000000026</v>
      </c>
      <c r="B33">
        <v>3.4626999404000001E-3</v>
      </c>
      <c r="C33" s="4">
        <f t="shared" si="1"/>
        <v>2444.1000000000026</v>
      </c>
      <c r="D33">
        <v>3.7507000379E-3</v>
      </c>
      <c r="E33">
        <f t="shared" si="0"/>
        <v>3.6066999891500003E-3</v>
      </c>
    </row>
    <row r="34" spans="1:5">
      <c r="A34" s="4">
        <f t="shared" si="1"/>
        <v>2444.2500000000027</v>
      </c>
      <c r="B34">
        <v>3.7010000086999998E-3</v>
      </c>
      <c r="C34" s="4">
        <f t="shared" si="1"/>
        <v>2444.2500000000027</v>
      </c>
      <c r="D34">
        <v>3.9626001379999996E-3</v>
      </c>
      <c r="E34">
        <f t="shared" si="0"/>
        <v>3.8318000733499995E-3</v>
      </c>
    </row>
    <row r="35" spans="1:5">
      <c r="A35" s="4">
        <f t="shared" si="1"/>
        <v>2444.4000000000028</v>
      </c>
      <c r="B35">
        <v>3.6903999279999998E-3</v>
      </c>
      <c r="C35" s="4">
        <f t="shared" si="1"/>
        <v>2444.4000000000028</v>
      </c>
      <c r="D35">
        <v>4.0776999667000002E-3</v>
      </c>
      <c r="E35">
        <f t="shared" si="0"/>
        <v>3.8840499473500002E-3</v>
      </c>
    </row>
    <row r="36" spans="1:5">
      <c r="A36" s="4">
        <f t="shared" si="1"/>
        <v>2444.5500000000029</v>
      </c>
      <c r="B36">
        <v>3.4316999372000002E-3</v>
      </c>
      <c r="C36" s="4">
        <f t="shared" si="1"/>
        <v>2444.5500000000029</v>
      </c>
      <c r="D36">
        <v>3.8352000993000001E-3</v>
      </c>
      <c r="E36">
        <f t="shared" si="0"/>
        <v>3.6334500182500003E-3</v>
      </c>
    </row>
    <row r="37" spans="1:5">
      <c r="D37" s="3" t="s">
        <v>4</v>
      </c>
      <c r="E37">
        <f>MEDIAN(E3:E36)</f>
        <v>4.0418749558749998E-3</v>
      </c>
    </row>
    <row r="38" spans="1:5">
      <c r="D38" s="3" t="s">
        <v>5</v>
      </c>
      <c r="E38">
        <f>DEVSQ(E3:E36)</f>
        <v>1.4020681040031091E-5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D36" sqref="D36:D37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2444.6999999999998</v>
      </c>
      <c r="B3">
        <v>3.49500007E-3</v>
      </c>
      <c r="C3" s="4">
        <v>2444.6999999999998</v>
      </c>
      <c r="D3">
        <v>3.6023000721000001E-3</v>
      </c>
      <c r="E3">
        <f>AVERAGE(B3,D3)</f>
        <v>3.5486500710500001E-3</v>
      </c>
    </row>
    <row r="4" spans="1:5">
      <c r="A4" s="4">
        <f>A3+0.15</f>
        <v>2444.85</v>
      </c>
      <c r="B4">
        <v>3.4660999662999999E-3</v>
      </c>
      <c r="C4" s="4">
        <f>C3+0.15</f>
        <v>2444.85</v>
      </c>
      <c r="D4">
        <v>3.2862001099000001E-3</v>
      </c>
      <c r="E4">
        <f t="shared" ref="E4:E35" si="0">AVERAGE(B4,D4)</f>
        <v>3.3761500381000002E-3</v>
      </c>
    </row>
    <row r="5" spans="1:5">
      <c r="A5" s="4">
        <f t="shared" ref="A5:C35" si="1">A4+0.15</f>
        <v>2445</v>
      </c>
      <c r="B5">
        <v>3.502199892E-3</v>
      </c>
      <c r="C5" s="4">
        <f t="shared" si="1"/>
        <v>2445</v>
      </c>
      <c r="D5">
        <v>3.3549999353000002E-3</v>
      </c>
      <c r="E5">
        <f t="shared" si="0"/>
        <v>3.4285999136500003E-3</v>
      </c>
    </row>
    <row r="6" spans="1:5">
      <c r="A6" s="4">
        <f t="shared" si="1"/>
        <v>2445.15</v>
      </c>
      <c r="B6">
        <v>3.4465000498999998E-3</v>
      </c>
      <c r="C6" s="4">
        <f t="shared" si="1"/>
        <v>2445.15</v>
      </c>
      <c r="D6">
        <v>3.4340999554999998E-3</v>
      </c>
      <c r="E6">
        <f t="shared" si="0"/>
        <v>3.4403000026999998E-3</v>
      </c>
    </row>
    <row r="7" spans="1:5">
      <c r="A7" s="4">
        <f t="shared" si="1"/>
        <v>2445.3000000000002</v>
      </c>
      <c r="B7">
        <v>3.2208999618999999E-3</v>
      </c>
      <c r="C7" s="4">
        <f t="shared" si="1"/>
        <v>2445.3000000000002</v>
      </c>
      <c r="D7">
        <v>3.7233000621000002E-3</v>
      </c>
      <c r="E7">
        <f t="shared" si="0"/>
        <v>3.4721000120000001E-3</v>
      </c>
    </row>
    <row r="8" spans="1:5">
      <c r="A8" s="4">
        <f t="shared" si="1"/>
        <v>2445.4500000000003</v>
      </c>
      <c r="B8">
        <v>3.2079000957000001E-3</v>
      </c>
      <c r="C8" s="4">
        <f t="shared" si="1"/>
        <v>2445.4500000000003</v>
      </c>
      <c r="D8">
        <v>4.9295998178000002E-3</v>
      </c>
      <c r="E8">
        <f t="shared" si="0"/>
        <v>4.0687499567500004E-3</v>
      </c>
    </row>
    <row r="9" spans="1:5">
      <c r="A9" s="4">
        <f t="shared" si="1"/>
        <v>2445.6000000000004</v>
      </c>
      <c r="B9">
        <v>3.3229999244000002E-3</v>
      </c>
      <c r="C9" s="4">
        <f t="shared" si="1"/>
        <v>2445.6000000000004</v>
      </c>
      <c r="D9">
        <v>4.3060998432000001E-3</v>
      </c>
      <c r="E9">
        <f t="shared" si="0"/>
        <v>3.8145498838000002E-3</v>
      </c>
    </row>
    <row r="10" spans="1:5">
      <c r="A10" s="4">
        <f t="shared" si="1"/>
        <v>2445.7500000000005</v>
      </c>
      <c r="B10">
        <v>3.2510000747000001E-3</v>
      </c>
      <c r="C10" s="4">
        <f t="shared" si="1"/>
        <v>2445.7500000000005</v>
      </c>
      <c r="D10">
        <v>4.4750999659000004E-3</v>
      </c>
      <c r="E10">
        <f t="shared" si="0"/>
        <v>3.8630500203000002E-3</v>
      </c>
    </row>
    <row r="11" spans="1:5">
      <c r="A11" s="4">
        <f t="shared" si="1"/>
        <v>2445.9000000000005</v>
      </c>
      <c r="B11">
        <v>3.5447999835000001E-3</v>
      </c>
      <c r="C11" s="4">
        <f t="shared" si="1"/>
        <v>2445.9000000000005</v>
      </c>
      <c r="D11">
        <v>3.4604000393000001E-3</v>
      </c>
      <c r="E11">
        <f t="shared" si="0"/>
        <v>3.5026000114000001E-3</v>
      </c>
    </row>
    <row r="12" spans="1:5">
      <c r="A12" s="4">
        <f t="shared" si="1"/>
        <v>2446.0500000000006</v>
      </c>
      <c r="B12">
        <v>3.372099949E-3</v>
      </c>
      <c r="C12" s="4">
        <f t="shared" si="1"/>
        <v>2446.0500000000006</v>
      </c>
      <c r="D12">
        <v>3.9702001959000003E-3</v>
      </c>
      <c r="E12">
        <f t="shared" si="0"/>
        <v>3.6711500724500002E-3</v>
      </c>
    </row>
    <row r="13" spans="1:5">
      <c r="A13" s="4">
        <f t="shared" si="1"/>
        <v>2446.2000000000007</v>
      </c>
      <c r="B13">
        <v>3.6716000177E-3</v>
      </c>
      <c r="C13" s="4">
        <f t="shared" si="1"/>
        <v>2446.2000000000007</v>
      </c>
      <c r="D13">
        <v>5.6528002023999999E-3</v>
      </c>
      <c r="E13">
        <f t="shared" si="0"/>
        <v>4.6622001100500004E-3</v>
      </c>
    </row>
    <row r="14" spans="1:5">
      <c r="A14" s="4">
        <f t="shared" si="1"/>
        <v>2446.3500000000008</v>
      </c>
      <c r="B14">
        <v>3.8707000202999999E-3</v>
      </c>
      <c r="C14" s="4">
        <f t="shared" si="1"/>
        <v>2446.3500000000008</v>
      </c>
      <c r="D14">
        <v>5.4195998237000003E-3</v>
      </c>
      <c r="E14">
        <f t="shared" si="0"/>
        <v>4.6451499220000001E-3</v>
      </c>
    </row>
    <row r="15" spans="1:5">
      <c r="A15" s="4">
        <f t="shared" si="1"/>
        <v>2446.5000000000009</v>
      </c>
      <c r="B15">
        <v>3.4608999267000001E-3</v>
      </c>
      <c r="C15" s="4">
        <f t="shared" si="1"/>
        <v>2446.5000000000009</v>
      </c>
      <c r="D15">
        <v>5.5332998745000004E-3</v>
      </c>
      <c r="E15">
        <f t="shared" si="0"/>
        <v>4.4970999006E-3</v>
      </c>
    </row>
    <row r="16" spans="1:5">
      <c r="A16" s="4">
        <f t="shared" si="1"/>
        <v>2446.650000000001</v>
      </c>
      <c r="B16">
        <v>3.5955000203000001E-3</v>
      </c>
      <c r="C16" s="4">
        <f t="shared" si="1"/>
        <v>2446.650000000001</v>
      </c>
      <c r="D16">
        <v>4.0222997776999999E-3</v>
      </c>
      <c r="E16">
        <f t="shared" si="0"/>
        <v>3.808899899E-3</v>
      </c>
    </row>
    <row r="17" spans="1:5">
      <c r="A17" s="4">
        <f t="shared" si="1"/>
        <v>2446.8000000000011</v>
      </c>
      <c r="B17">
        <v>3.3809999004000002E-3</v>
      </c>
      <c r="C17" s="4">
        <f t="shared" si="1"/>
        <v>2446.8000000000011</v>
      </c>
      <c r="D17">
        <v>3.5620001144999998E-3</v>
      </c>
      <c r="E17">
        <f t="shared" si="0"/>
        <v>3.47150000745E-3</v>
      </c>
    </row>
    <row r="18" spans="1:5">
      <c r="A18" s="4">
        <f t="shared" si="1"/>
        <v>2446.9500000000012</v>
      </c>
      <c r="B18">
        <v>3.5286999773000002E-3</v>
      </c>
      <c r="C18" s="4">
        <f t="shared" si="1"/>
        <v>2446.9500000000012</v>
      </c>
      <c r="D18">
        <v>3.7142001092000001E-3</v>
      </c>
      <c r="E18">
        <f t="shared" si="0"/>
        <v>3.62145004325E-3</v>
      </c>
    </row>
    <row r="19" spans="1:5">
      <c r="A19" s="6">
        <f t="shared" si="1"/>
        <v>2447.1000000000013</v>
      </c>
      <c r="B19">
        <v>3.4688999876000002E-3</v>
      </c>
      <c r="C19" s="6">
        <f t="shared" si="1"/>
        <v>2447.1000000000013</v>
      </c>
      <c r="D19">
        <v>4.7992998733999998E-3</v>
      </c>
      <c r="E19">
        <f t="shared" si="0"/>
        <v>4.1340999305000004E-3</v>
      </c>
    </row>
    <row r="20" spans="1:5">
      <c r="A20" s="4">
        <f t="shared" si="1"/>
        <v>2447.2500000000014</v>
      </c>
      <c r="B20">
        <v>3.3625999931000002E-3</v>
      </c>
      <c r="C20" s="4">
        <f t="shared" si="1"/>
        <v>2447.2500000000014</v>
      </c>
      <c r="D20">
        <v>5.7906000875000002E-3</v>
      </c>
      <c r="E20">
        <f t="shared" si="0"/>
        <v>4.5766000403000004E-3</v>
      </c>
    </row>
    <row r="21" spans="1:5">
      <c r="A21" s="4">
        <f t="shared" si="1"/>
        <v>2447.4000000000015</v>
      </c>
      <c r="B21">
        <v>3.3682000358000001E-3</v>
      </c>
      <c r="C21" s="4">
        <f t="shared" si="1"/>
        <v>2447.4000000000015</v>
      </c>
      <c r="D21">
        <v>5.0627999008000003E-3</v>
      </c>
      <c r="E21">
        <f t="shared" si="0"/>
        <v>4.2154999683000002E-3</v>
      </c>
    </row>
    <row r="22" spans="1:5">
      <c r="A22" s="4">
        <f t="shared" si="1"/>
        <v>2447.5500000000015</v>
      </c>
      <c r="B22">
        <v>3.2699001021999998E-3</v>
      </c>
      <c r="C22" s="4">
        <f t="shared" si="1"/>
        <v>2447.5500000000015</v>
      </c>
      <c r="D22">
        <v>3.755700076E-3</v>
      </c>
      <c r="E22">
        <f t="shared" si="0"/>
        <v>3.5128000890999999E-3</v>
      </c>
    </row>
    <row r="23" spans="1:5">
      <c r="A23" s="4">
        <f t="shared" si="1"/>
        <v>2447.7000000000016</v>
      </c>
      <c r="B23">
        <v>3.3825000282000002E-3</v>
      </c>
      <c r="C23" s="4">
        <f t="shared" si="1"/>
        <v>2447.7000000000016</v>
      </c>
      <c r="D23">
        <v>3.726700088E-3</v>
      </c>
      <c r="E23">
        <f t="shared" si="0"/>
        <v>3.5546000581000003E-3</v>
      </c>
    </row>
    <row r="24" spans="1:5">
      <c r="A24" s="4">
        <f t="shared" si="1"/>
        <v>2447.8500000000017</v>
      </c>
      <c r="B24">
        <v>3.4115999005999999E-3</v>
      </c>
      <c r="C24" s="4">
        <f t="shared" si="1"/>
        <v>2447.8500000000017</v>
      </c>
      <c r="D24">
        <v>6.0217999853E-3</v>
      </c>
      <c r="E24">
        <f t="shared" si="0"/>
        <v>4.7166999429499997E-3</v>
      </c>
    </row>
    <row r="25" spans="1:5">
      <c r="A25" s="4">
        <f t="shared" si="1"/>
        <v>2448.0000000000018</v>
      </c>
      <c r="B25">
        <v>3.3619999886000001E-3</v>
      </c>
      <c r="C25" s="4">
        <f t="shared" si="1"/>
        <v>2448.0000000000018</v>
      </c>
      <c r="D25">
        <v>6.5016001462999996E-3</v>
      </c>
      <c r="E25">
        <f t="shared" si="0"/>
        <v>4.9318000674499997E-3</v>
      </c>
    </row>
    <row r="26" spans="1:5">
      <c r="A26" s="4">
        <f t="shared" si="1"/>
        <v>2448.1500000000019</v>
      </c>
      <c r="B26">
        <v>3.2611999194999998E-3</v>
      </c>
      <c r="C26" s="4">
        <f t="shared" si="1"/>
        <v>2448.1500000000019</v>
      </c>
      <c r="D26">
        <v>4.0088999084999999E-3</v>
      </c>
      <c r="E26">
        <f t="shared" si="0"/>
        <v>3.6350499139999998E-3</v>
      </c>
    </row>
    <row r="27" spans="1:5">
      <c r="A27" s="4">
        <f t="shared" si="1"/>
        <v>2448.300000000002</v>
      </c>
      <c r="B27">
        <v>3.3587999642000002E-3</v>
      </c>
      <c r="C27" s="4">
        <f t="shared" si="1"/>
        <v>2448.300000000002</v>
      </c>
      <c r="D27">
        <v>3.4749999177000001E-3</v>
      </c>
      <c r="E27">
        <f t="shared" si="0"/>
        <v>3.4168999409500004E-3</v>
      </c>
    </row>
    <row r="28" spans="1:5">
      <c r="A28" s="4">
        <f t="shared" si="1"/>
        <v>2448.4500000000021</v>
      </c>
      <c r="B28">
        <v>3.4409000072999998E-3</v>
      </c>
      <c r="C28" s="4">
        <f t="shared" si="1"/>
        <v>2448.4500000000021</v>
      </c>
      <c r="D28">
        <v>3.5407000687E-3</v>
      </c>
      <c r="E28">
        <f t="shared" si="0"/>
        <v>3.4908000379999999E-3</v>
      </c>
    </row>
    <row r="29" spans="1:5">
      <c r="A29" s="4">
        <f t="shared" si="1"/>
        <v>2448.6000000000022</v>
      </c>
      <c r="B29">
        <v>3.4582999069000002E-3</v>
      </c>
      <c r="C29" s="4">
        <f t="shared" si="1"/>
        <v>2448.6000000000022</v>
      </c>
      <c r="D29">
        <v>3.7853999528999998E-3</v>
      </c>
      <c r="E29">
        <f t="shared" si="0"/>
        <v>3.6218499298999998E-3</v>
      </c>
    </row>
    <row r="30" spans="1:5">
      <c r="A30" s="4">
        <f t="shared" si="1"/>
        <v>2448.7500000000023</v>
      </c>
      <c r="B30">
        <v>3.6943999585E-3</v>
      </c>
      <c r="C30" s="4">
        <f t="shared" si="1"/>
        <v>2448.7500000000023</v>
      </c>
      <c r="D30">
        <v>5.1878998056000001E-3</v>
      </c>
      <c r="E30">
        <f t="shared" si="0"/>
        <v>4.44114988205E-3</v>
      </c>
    </row>
    <row r="31" spans="1:5">
      <c r="A31" s="4">
        <f t="shared" si="1"/>
        <v>2448.9000000000024</v>
      </c>
      <c r="B31">
        <v>3.5649999045000002E-3</v>
      </c>
      <c r="C31" s="4">
        <f t="shared" si="1"/>
        <v>2448.9000000000024</v>
      </c>
      <c r="D31">
        <v>5.5468999781000004E-3</v>
      </c>
      <c r="E31">
        <f t="shared" si="0"/>
        <v>4.5559499412999999E-3</v>
      </c>
    </row>
    <row r="32" spans="1:5">
      <c r="A32" s="4">
        <f t="shared" si="1"/>
        <v>2449.0500000000025</v>
      </c>
      <c r="B32">
        <v>3.4471000544999998E-3</v>
      </c>
      <c r="C32" s="4">
        <f t="shared" si="1"/>
        <v>2449.0500000000025</v>
      </c>
      <c r="D32">
        <v>3.7412000820000002E-3</v>
      </c>
      <c r="E32">
        <f t="shared" si="0"/>
        <v>3.5941500682500002E-3</v>
      </c>
    </row>
    <row r="33" spans="1:5">
      <c r="A33" s="4">
        <f t="shared" si="1"/>
        <v>2449.2000000000025</v>
      </c>
      <c r="B33">
        <v>3.5820999182999999E-3</v>
      </c>
      <c r="C33" s="4">
        <f t="shared" si="1"/>
        <v>2449.2000000000025</v>
      </c>
      <c r="D33">
        <v>3.7489000242E-3</v>
      </c>
      <c r="E33">
        <f t="shared" si="0"/>
        <v>3.6654999712499997E-3</v>
      </c>
    </row>
    <row r="34" spans="1:5">
      <c r="A34" s="4">
        <f t="shared" si="1"/>
        <v>2449.3500000000026</v>
      </c>
      <c r="B34">
        <v>3.5377999301999998E-3</v>
      </c>
      <c r="C34" s="4">
        <f t="shared" si="1"/>
        <v>2449.3500000000026</v>
      </c>
      <c r="D34">
        <v>3.7938999011999999E-3</v>
      </c>
      <c r="E34">
        <f t="shared" si="0"/>
        <v>3.6658499156999999E-3</v>
      </c>
    </row>
    <row r="35" spans="1:5">
      <c r="A35" s="4">
        <f t="shared" si="1"/>
        <v>2449.5000000000027</v>
      </c>
      <c r="B35">
        <v>3.5675000398999999E-3</v>
      </c>
      <c r="C35" s="4">
        <f t="shared" si="1"/>
        <v>2449.5000000000027</v>
      </c>
      <c r="D35">
        <v>3.9066998287999996E-3</v>
      </c>
      <c r="E35">
        <f t="shared" si="0"/>
        <v>3.73709993435E-3</v>
      </c>
    </row>
    <row r="36" spans="1:5">
      <c r="D36" s="3" t="s">
        <v>4</v>
      </c>
      <c r="E36">
        <f>MEDIAN(E3:E35)</f>
        <v>3.6658499156999999E-3</v>
      </c>
    </row>
    <row r="37" spans="1:5">
      <c r="D37" s="3" t="s">
        <v>5</v>
      </c>
      <c r="E37">
        <f>DEVSQ(E3:E35)</f>
        <v>7.1350166348221601E-6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7" sqref="D37:D38"/>
    </sheetView>
  </sheetViews>
  <sheetFormatPr baseColWidth="10" defaultRowHeight="12.75"/>
  <cols>
    <col min="1" max="1" width="16.28515625" bestFit="1" customWidth="1"/>
    <col min="3" max="3" width="16.28515625" bestFit="1" customWidth="1"/>
  </cols>
  <sheetData>
    <row r="1" spans="1:5">
      <c r="A1" s="10" t="s">
        <v>0</v>
      </c>
      <c r="B1" s="10"/>
      <c r="C1" s="10" t="s">
        <v>1</v>
      </c>
      <c r="D1" s="10"/>
    </row>
    <row r="2" spans="1:5">
      <c r="A2" s="1" t="s">
        <v>6</v>
      </c>
      <c r="B2" s="1" t="s">
        <v>3</v>
      </c>
      <c r="C2" s="1" t="s">
        <v>6</v>
      </c>
      <c r="D2" s="1" t="s">
        <v>3</v>
      </c>
    </row>
    <row r="3" spans="1:5">
      <c r="A3" s="4">
        <v>2449.5</v>
      </c>
      <c r="B3">
        <v>3.5675000398999999E-3</v>
      </c>
      <c r="C3" s="4">
        <v>2449.5</v>
      </c>
      <c r="D3">
        <v>3.9066998287999996E-3</v>
      </c>
      <c r="E3">
        <f>AVERAGE(B3,D3)</f>
        <v>3.73709993435E-3</v>
      </c>
    </row>
    <row r="4" spans="1:5">
      <c r="A4" s="4">
        <f>A3+0.15</f>
        <v>2449.65</v>
      </c>
      <c r="B4">
        <v>3.6313999444E-3</v>
      </c>
      <c r="C4" s="4">
        <f>C3+0.15</f>
        <v>2449.65</v>
      </c>
      <c r="D4">
        <v>3.3547000494000001E-3</v>
      </c>
      <c r="E4">
        <f t="shared" ref="E4:E36" si="0">AVERAGE(B4,D4)</f>
        <v>3.4930499968999999E-3</v>
      </c>
    </row>
    <row r="5" spans="1:5">
      <c r="A5" s="4">
        <f t="shared" ref="A5:C36" si="1">A4+0.15</f>
        <v>2449.8000000000002</v>
      </c>
      <c r="B5">
        <v>3.4316999372000002E-3</v>
      </c>
      <c r="C5" s="4">
        <f t="shared" si="1"/>
        <v>2449.8000000000002</v>
      </c>
      <c r="D5">
        <v>3.3487000037E-3</v>
      </c>
      <c r="E5">
        <f t="shared" si="0"/>
        <v>3.3901999704499999E-3</v>
      </c>
    </row>
    <row r="6" spans="1:5">
      <c r="A6" s="4">
        <f t="shared" si="1"/>
        <v>2449.9500000000003</v>
      </c>
      <c r="B6">
        <v>3.4368999768E-3</v>
      </c>
      <c r="C6" s="4">
        <f t="shared" si="1"/>
        <v>2449.9500000000003</v>
      </c>
      <c r="D6">
        <v>3.4455999266E-3</v>
      </c>
      <c r="E6">
        <f t="shared" si="0"/>
        <v>3.4412499517E-3</v>
      </c>
    </row>
    <row r="7" spans="1:5">
      <c r="A7" s="4">
        <f t="shared" si="1"/>
        <v>2450.1000000000004</v>
      </c>
      <c r="B7">
        <v>3.5091000609000001E-3</v>
      </c>
      <c r="C7" s="4">
        <f t="shared" si="1"/>
        <v>2450.1000000000004</v>
      </c>
      <c r="D7">
        <v>3.3750999719E-3</v>
      </c>
      <c r="E7">
        <f t="shared" si="0"/>
        <v>3.4421000164000003E-3</v>
      </c>
    </row>
    <row r="8" spans="1:5">
      <c r="A8" s="4">
        <f t="shared" si="1"/>
        <v>2450.2500000000005</v>
      </c>
      <c r="B8">
        <v>3.4304999281000001E-3</v>
      </c>
      <c r="C8" s="4">
        <f t="shared" si="1"/>
        <v>2450.2500000000005</v>
      </c>
      <c r="D8">
        <v>3.8081000093E-3</v>
      </c>
      <c r="E8">
        <f t="shared" si="0"/>
        <v>3.6192999686999999E-3</v>
      </c>
    </row>
    <row r="9" spans="1:5">
      <c r="A9" s="4">
        <f t="shared" si="1"/>
        <v>2450.4000000000005</v>
      </c>
      <c r="B9">
        <v>3.3418000676000001E-3</v>
      </c>
      <c r="C9" s="4">
        <f t="shared" si="1"/>
        <v>2450.4000000000005</v>
      </c>
      <c r="D9">
        <v>3.395000007E-3</v>
      </c>
      <c r="E9">
        <f t="shared" si="0"/>
        <v>3.3684000373E-3</v>
      </c>
    </row>
    <row r="10" spans="1:5">
      <c r="A10" s="4">
        <f t="shared" si="1"/>
        <v>2450.5500000000006</v>
      </c>
      <c r="B10">
        <v>3.2699001021999998E-3</v>
      </c>
      <c r="C10" s="4">
        <f t="shared" si="1"/>
        <v>2450.5500000000006</v>
      </c>
      <c r="D10">
        <v>3.2303999178000002E-3</v>
      </c>
      <c r="E10">
        <f t="shared" si="0"/>
        <v>3.2501500100000002E-3</v>
      </c>
    </row>
    <row r="11" spans="1:5">
      <c r="A11" s="4">
        <f t="shared" si="1"/>
        <v>2450.7000000000007</v>
      </c>
      <c r="B11">
        <v>3.3032000064999998E-3</v>
      </c>
      <c r="C11" s="4">
        <f t="shared" si="1"/>
        <v>2450.7000000000007</v>
      </c>
      <c r="D11">
        <v>3.1973998993999999E-3</v>
      </c>
      <c r="E11">
        <f t="shared" si="0"/>
        <v>3.2502999529500001E-3</v>
      </c>
    </row>
    <row r="12" spans="1:5">
      <c r="A12" s="4">
        <f t="shared" si="1"/>
        <v>2450.8500000000008</v>
      </c>
      <c r="B12">
        <v>3.3442999702E-3</v>
      </c>
      <c r="C12" s="4">
        <f t="shared" si="1"/>
        <v>2450.8500000000008</v>
      </c>
      <c r="D12">
        <v>3.2283000182E-3</v>
      </c>
      <c r="E12">
        <f t="shared" si="0"/>
        <v>3.2862999942E-3</v>
      </c>
    </row>
    <row r="13" spans="1:5">
      <c r="A13" s="4">
        <f t="shared" si="1"/>
        <v>2451.0000000000009</v>
      </c>
      <c r="B13">
        <v>3.4539001062999998E-3</v>
      </c>
      <c r="C13" s="4">
        <f t="shared" si="1"/>
        <v>2451.0000000000009</v>
      </c>
      <c r="D13">
        <v>3.4866000059999998E-3</v>
      </c>
      <c r="E13">
        <f t="shared" si="0"/>
        <v>3.4702500561499998E-3</v>
      </c>
    </row>
    <row r="14" spans="1:5">
      <c r="A14" s="4">
        <f t="shared" si="1"/>
        <v>2451.150000000001</v>
      </c>
      <c r="B14">
        <v>3.4280999098000001E-3</v>
      </c>
      <c r="C14" s="4">
        <f t="shared" si="1"/>
        <v>2451.150000000001</v>
      </c>
      <c r="D14">
        <v>3.6482999566999998E-3</v>
      </c>
      <c r="E14">
        <f t="shared" si="0"/>
        <v>3.53819993325E-3</v>
      </c>
    </row>
    <row r="15" spans="1:5">
      <c r="A15" s="4">
        <f t="shared" si="1"/>
        <v>2451.3000000000011</v>
      </c>
      <c r="B15">
        <v>3.538900055E-3</v>
      </c>
      <c r="C15" s="4">
        <f t="shared" si="1"/>
        <v>2451.3000000000011</v>
      </c>
      <c r="D15">
        <v>3.5773999988999998E-3</v>
      </c>
      <c r="E15">
        <f t="shared" si="0"/>
        <v>3.5581500269499999E-3</v>
      </c>
    </row>
    <row r="16" spans="1:5">
      <c r="A16" s="4">
        <f t="shared" si="1"/>
        <v>2451.4500000000012</v>
      </c>
      <c r="B16">
        <v>3.4739000257000001E-3</v>
      </c>
      <c r="C16" s="4">
        <f t="shared" si="1"/>
        <v>2451.4500000000012</v>
      </c>
      <c r="D16">
        <v>3.5584999714000001E-3</v>
      </c>
      <c r="E16">
        <f t="shared" si="0"/>
        <v>3.5161999985499999E-3</v>
      </c>
    </row>
    <row r="17" spans="1:5">
      <c r="A17" s="4">
        <f t="shared" si="1"/>
        <v>2451.6000000000013</v>
      </c>
      <c r="B17">
        <v>3.3869000617000001E-3</v>
      </c>
      <c r="C17" s="4">
        <f t="shared" si="1"/>
        <v>2451.6000000000013</v>
      </c>
      <c r="D17">
        <v>3.6383001134E-3</v>
      </c>
      <c r="E17">
        <f t="shared" si="0"/>
        <v>3.5126000875500001E-3</v>
      </c>
    </row>
    <row r="18" spans="1:5">
      <c r="A18" s="4">
        <f t="shared" si="1"/>
        <v>2451.7500000000014</v>
      </c>
      <c r="B18">
        <v>3.5538999364000002E-3</v>
      </c>
      <c r="C18" s="4">
        <f t="shared" si="1"/>
        <v>2451.7500000000014</v>
      </c>
      <c r="D18">
        <v>3.9574000983999998E-3</v>
      </c>
      <c r="E18">
        <f t="shared" si="0"/>
        <v>3.7556500174E-3</v>
      </c>
    </row>
    <row r="19" spans="1:5">
      <c r="A19" s="4">
        <f t="shared" si="1"/>
        <v>2451.9000000000015</v>
      </c>
      <c r="B19">
        <v>3.4209999721E-3</v>
      </c>
      <c r="C19" s="4">
        <f t="shared" si="1"/>
        <v>2451.9000000000015</v>
      </c>
      <c r="D19">
        <v>3.7744001019999998E-3</v>
      </c>
      <c r="E19">
        <f t="shared" si="0"/>
        <v>3.5977000370499999E-3</v>
      </c>
    </row>
    <row r="20" spans="1:5">
      <c r="A20" s="6">
        <f t="shared" si="1"/>
        <v>2452.0500000000015</v>
      </c>
      <c r="B20">
        <v>3.4711000043999999E-3</v>
      </c>
      <c r="C20" s="6">
        <f t="shared" si="1"/>
        <v>2452.0500000000015</v>
      </c>
      <c r="D20">
        <v>3.4815999678999999E-3</v>
      </c>
      <c r="E20">
        <f t="shared" si="0"/>
        <v>3.4763499861499999E-3</v>
      </c>
    </row>
    <row r="21" spans="1:5">
      <c r="A21" s="4">
        <f t="shared" si="1"/>
        <v>2452.2000000000016</v>
      </c>
      <c r="B21">
        <v>3.5306001081999998E-3</v>
      </c>
      <c r="C21" s="4">
        <f t="shared" si="1"/>
        <v>2452.2000000000016</v>
      </c>
      <c r="D21">
        <v>3.4451000392E-3</v>
      </c>
      <c r="E21">
        <f t="shared" si="0"/>
        <v>3.4878500736999999E-3</v>
      </c>
    </row>
    <row r="22" spans="1:5">
      <c r="A22" s="4">
        <f t="shared" si="1"/>
        <v>2452.3500000000017</v>
      </c>
      <c r="B22">
        <v>3.5125999710999998E-3</v>
      </c>
      <c r="C22" s="4">
        <f t="shared" si="1"/>
        <v>2452.3500000000017</v>
      </c>
      <c r="D22">
        <v>3.5375000443000001E-3</v>
      </c>
      <c r="E22">
        <f t="shared" si="0"/>
        <v>3.5250500077E-3</v>
      </c>
    </row>
    <row r="23" spans="1:5">
      <c r="A23" s="4">
        <f t="shared" si="1"/>
        <v>2452.5000000000018</v>
      </c>
      <c r="B23">
        <v>3.3382999244999999E-3</v>
      </c>
      <c r="C23" s="4">
        <f t="shared" si="1"/>
        <v>2452.5000000000018</v>
      </c>
      <c r="D23">
        <v>3.5359000321E-3</v>
      </c>
      <c r="E23">
        <f t="shared" si="0"/>
        <v>3.4370999782999999E-3</v>
      </c>
    </row>
    <row r="24" spans="1:5">
      <c r="A24" s="4">
        <f t="shared" si="1"/>
        <v>2452.6500000000019</v>
      </c>
      <c r="B24">
        <v>3.3456000965000001E-3</v>
      </c>
      <c r="C24" s="4">
        <f t="shared" si="1"/>
        <v>2452.6500000000019</v>
      </c>
      <c r="D24">
        <v>3.9717000909000001E-3</v>
      </c>
      <c r="E24">
        <f t="shared" si="0"/>
        <v>3.6586500937000003E-3</v>
      </c>
    </row>
    <row r="25" spans="1:5">
      <c r="A25" s="4">
        <f t="shared" si="1"/>
        <v>2452.800000000002</v>
      </c>
      <c r="B25">
        <v>3.2834999729000002E-3</v>
      </c>
      <c r="C25" s="4">
        <f t="shared" si="1"/>
        <v>2452.800000000002</v>
      </c>
      <c r="D25">
        <v>3.3466999885E-3</v>
      </c>
      <c r="E25">
        <f t="shared" si="0"/>
        <v>3.3150999807000001E-3</v>
      </c>
    </row>
    <row r="26" spans="1:5">
      <c r="A26" s="4">
        <f t="shared" si="1"/>
        <v>2452.9500000000021</v>
      </c>
      <c r="B26">
        <v>3.1910000835000001E-3</v>
      </c>
      <c r="C26" s="4">
        <f t="shared" si="1"/>
        <v>2452.9500000000021</v>
      </c>
      <c r="D26">
        <v>3.2949000597000001E-3</v>
      </c>
      <c r="E26">
        <f t="shared" si="0"/>
        <v>3.2429500715999999E-3</v>
      </c>
    </row>
    <row r="27" spans="1:5">
      <c r="A27" s="4">
        <f t="shared" si="1"/>
        <v>2453.1000000000022</v>
      </c>
      <c r="B27">
        <v>3.3865999429999998E-3</v>
      </c>
      <c r="C27" s="4">
        <f t="shared" si="1"/>
        <v>2453.1000000000022</v>
      </c>
      <c r="D27">
        <v>3.3927001058999999E-3</v>
      </c>
      <c r="E27">
        <f t="shared" si="0"/>
        <v>3.3896500244499999E-3</v>
      </c>
    </row>
    <row r="28" spans="1:5">
      <c r="A28" s="4">
        <f t="shared" si="1"/>
        <v>2453.2500000000023</v>
      </c>
      <c r="B28">
        <v>3.1530000269E-3</v>
      </c>
      <c r="C28" s="4">
        <f t="shared" si="1"/>
        <v>2453.2500000000023</v>
      </c>
      <c r="D28">
        <v>3.2756999135E-3</v>
      </c>
      <c r="E28">
        <f t="shared" si="0"/>
        <v>3.2143499702000002E-3</v>
      </c>
    </row>
    <row r="29" spans="1:5">
      <c r="A29" s="4">
        <f t="shared" si="1"/>
        <v>2453.4000000000024</v>
      </c>
      <c r="B29">
        <v>3.1820998992999998E-3</v>
      </c>
      <c r="C29" s="4">
        <f t="shared" si="1"/>
        <v>2453.4000000000024</v>
      </c>
      <c r="D29">
        <v>3.2289999072000002E-3</v>
      </c>
      <c r="E29">
        <f t="shared" si="0"/>
        <v>3.2055499032500002E-3</v>
      </c>
    </row>
    <row r="30" spans="1:5">
      <c r="A30" s="4">
        <f t="shared" si="1"/>
        <v>2453.5500000000025</v>
      </c>
      <c r="B30">
        <v>3.5568000749E-3</v>
      </c>
      <c r="C30" s="4">
        <f t="shared" si="1"/>
        <v>2453.5500000000025</v>
      </c>
      <c r="D30">
        <v>3.5113999620000002E-3</v>
      </c>
      <c r="E30">
        <f t="shared" si="0"/>
        <v>3.5341000184500003E-3</v>
      </c>
    </row>
    <row r="31" spans="1:5">
      <c r="A31" s="4">
        <f t="shared" si="1"/>
        <v>2453.7000000000025</v>
      </c>
      <c r="B31">
        <v>3.5252999514E-3</v>
      </c>
      <c r="C31" s="4">
        <f t="shared" si="1"/>
        <v>2453.7000000000025</v>
      </c>
      <c r="D31">
        <v>3.4670999739000001E-3</v>
      </c>
      <c r="E31">
        <f t="shared" si="0"/>
        <v>3.4961999626499998E-3</v>
      </c>
    </row>
    <row r="32" spans="1:5">
      <c r="A32" s="4">
        <f t="shared" si="1"/>
        <v>2453.8500000000026</v>
      </c>
      <c r="B32">
        <v>3.9181998000000001E-3</v>
      </c>
      <c r="C32" s="4">
        <f t="shared" si="1"/>
        <v>2453.8500000000026</v>
      </c>
      <c r="D32">
        <v>3.8447999394999998E-3</v>
      </c>
      <c r="E32">
        <f t="shared" si="0"/>
        <v>3.8814998697499999E-3</v>
      </c>
    </row>
    <row r="33" spans="1:5">
      <c r="A33" s="4">
        <f t="shared" si="1"/>
        <v>2454.0000000000027</v>
      </c>
      <c r="B33">
        <v>3.7241999525999998E-3</v>
      </c>
      <c r="C33" s="4">
        <f t="shared" si="1"/>
        <v>2454.0000000000027</v>
      </c>
      <c r="D33">
        <v>3.6838999949000001E-3</v>
      </c>
      <c r="E33">
        <f t="shared" si="0"/>
        <v>3.70404997375E-3</v>
      </c>
    </row>
    <row r="34" spans="1:5">
      <c r="A34" s="4">
        <f t="shared" si="1"/>
        <v>2454.1500000000028</v>
      </c>
      <c r="B34">
        <v>3.4153999294999999E-3</v>
      </c>
      <c r="C34" s="4">
        <f t="shared" si="1"/>
        <v>2454.1500000000028</v>
      </c>
      <c r="D34">
        <v>3.3897999674000001E-3</v>
      </c>
      <c r="E34">
        <f t="shared" si="0"/>
        <v>3.40259994845E-3</v>
      </c>
    </row>
    <row r="35" spans="1:5">
      <c r="A35" s="4">
        <f t="shared" si="1"/>
        <v>2454.3000000000029</v>
      </c>
      <c r="B35">
        <v>3.6174000706999999E-3</v>
      </c>
      <c r="C35" s="4">
        <f t="shared" si="1"/>
        <v>2454.3000000000029</v>
      </c>
      <c r="D35">
        <v>3.6208999809E-3</v>
      </c>
      <c r="E35">
        <f t="shared" si="0"/>
        <v>3.6191500258E-3</v>
      </c>
    </row>
    <row r="36" spans="1:5">
      <c r="A36" s="4">
        <f t="shared" si="1"/>
        <v>2454.450000000003</v>
      </c>
      <c r="B36">
        <v>3.5522000397999998E-3</v>
      </c>
      <c r="C36" s="4">
        <f t="shared" si="1"/>
        <v>2454.450000000003</v>
      </c>
      <c r="D36">
        <v>3.5403999500000002E-3</v>
      </c>
      <c r="E36">
        <f t="shared" si="0"/>
        <v>3.5462999949000002E-3</v>
      </c>
    </row>
    <row r="37" spans="1:5">
      <c r="D37" s="3" t="s">
        <v>4</v>
      </c>
      <c r="E37">
        <f>MEDIAN(E3:E36)</f>
        <v>3.4904500352999999E-3</v>
      </c>
    </row>
    <row r="38" spans="1:5">
      <c r="D38" s="3" t="s">
        <v>5</v>
      </c>
      <c r="E38">
        <f>DEVSQ(E3:E36)</f>
        <v>8.7162860010304392E-7</v>
      </c>
    </row>
  </sheetData>
  <mergeCells count="2">
    <mergeCell ref="A1:B1"/>
    <mergeCell ref="C1:D1"/>
  </mergeCells>
  <phoneticPr fontId="2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2,412</vt:lpstr>
      <vt:lpstr>2,417</vt:lpstr>
      <vt:lpstr>2,422</vt:lpstr>
      <vt:lpstr>2,427</vt:lpstr>
      <vt:lpstr>2,432</vt:lpstr>
      <vt:lpstr>2,437</vt:lpstr>
      <vt:lpstr>2,442</vt:lpstr>
      <vt:lpstr>2,447</vt:lpstr>
      <vt:lpstr>2,452</vt:lpstr>
      <vt:lpstr>2,457</vt:lpstr>
      <vt:lpstr>2,462</vt:lpstr>
      <vt:lpstr>2,467</vt:lpstr>
      <vt:lpstr>2,472</vt:lpstr>
      <vt:lpstr>2,477</vt:lpstr>
      <vt:lpstr>2,482</vt:lpstr>
      <vt:lpstr>2,484</vt:lpstr>
      <vt:lpstr>Resumen</vt:lpstr>
    </vt:vector>
  </TitlesOfParts>
  <Company>INTEL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Yuling</dc:creator>
  <cp:lastModifiedBy>silgivar</cp:lastModifiedBy>
  <dcterms:created xsi:type="dcterms:W3CDTF">2008-02-08T00:56:55Z</dcterms:created>
  <dcterms:modified xsi:type="dcterms:W3CDTF">2010-06-15T16:55:16Z</dcterms:modified>
</cp:coreProperties>
</file>