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595" windowHeight="6660" tabRatio="769" firstSheet="1" activeTab="16"/>
  </bookViews>
  <sheets>
    <sheet name="2,412" sheetId="1" r:id="rId1"/>
    <sheet name="2,417" sheetId="2" r:id="rId2"/>
    <sheet name="2,422" sheetId="3" r:id="rId3"/>
    <sheet name="2,427" sheetId="4" r:id="rId4"/>
    <sheet name="2,432" sheetId="5" r:id="rId5"/>
    <sheet name="2,437" sheetId="6" r:id="rId6"/>
    <sheet name="2,442" sheetId="8" r:id="rId7"/>
    <sheet name="2,447" sheetId="7" r:id="rId8"/>
    <sheet name="2,452" sheetId="9" r:id="rId9"/>
    <sheet name="2,457" sheetId="10" r:id="rId10"/>
    <sheet name="2,462" sheetId="11" r:id="rId11"/>
    <sheet name="2,467" sheetId="12" r:id="rId12"/>
    <sheet name="2,472" sheetId="13" r:id="rId13"/>
    <sheet name="2,477" sheetId="14" r:id="rId14"/>
    <sheet name="2,482" sheetId="15" r:id="rId15"/>
    <sheet name="2,484" sheetId="16" r:id="rId16"/>
    <sheet name="Resultados" sheetId="17" r:id="rId17"/>
  </sheets>
  <calcPr calcId="124519"/>
  <fileRecoveryPr repairLoad="1"/>
</workbook>
</file>

<file path=xl/calcChain.xml><?xml version="1.0" encoding="utf-8"?>
<calcChain xmlns="http://schemas.openxmlformats.org/spreadsheetml/2006/main">
  <c r="G6" i="16"/>
  <c r="G5"/>
  <c r="G4"/>
  <c r="G3"/>
  <c r="H8" i="17"/>
  <c r="G8"/>
  <c r="H17"/>
  <c r="H16"/>
  <c r="H15"/>
  <c r="H14"/>
  <c r="H13"/>
  <c r="H12"/>
  <c r="H11"/>
  <c r="H10"/>
  <c r="H9"/>
  <c r="H7"/>
  <c r="H6"/>
  <c r="H5"/>
  <c r="G6"/>
  <c r="G17"/>
  <c r="G16"/>
  <c r="G15"/>
  <c r="G14"/>
  <c r="G13"/>
  <c r="G12"/>
  <c r="G7"/>
  <c r="G11"/>
  <c r="G10"/>
  <c r="G9"/>
  <c r="G5"/>
  <c r="F6"/>
  <c r="F7" s="1"/>
  <c r="F8" s="1"/>
  <c r="F9" s="1"/>
  <c r="F10" s="1"/>
  <c r="F11" s="1"/>
  <c r="F12" s="1"/>
  <c r="F13" s="1"/>
  <c r="F14" s="1"/>
  <c r="F15" s="1"/>
  <c r="F16" s="1"/>
  <c r="F17" s="1"/>
  <c r="G8" i="16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7"/>
  <c r="G37"/>
  <c r="H18" i="17" s="1"/>
  <c r="G4" i="15"/>
  <c r="G5"/>
  <c r="G36" s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37"/>
  <c r="G3" i="1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4" i="12"/>
  <c r="G5"/>
  <c r="G36" s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4" i="13"/>
  <c r="G37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36"/>
  <c r="G37" i="12"/>
  <c r="G3" i="1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7"/>
  <c r="G4" i="10"/>
  <c r="G5"/>
  <c r="G36" s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37"/>
  <c r="G4" i="9"/>
  <c r="G36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37" s="1"/>
  <c r="G3" i="7"/>
  <c r="G36" s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4" i="8"/>
  <c r="G5"/>
  <c r="G36" s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37"/>
  <c r="G4" i="6"/>
  <c r="G5"/>
  <c r="G36" s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37"/>
  <c r="G4" i="5"/>
  <c r="G37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36"/>
  <c r="G3" i="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4" i="3"/>
  <c r="G5"/>
  <c r="G36" s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37"/>
  <c r="G3" i="2"/>
  <c r="G36" s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7" i="1"/>
  <c r="G36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G36" i="16" l="1"/>
  <c r="G18" i="17" s="1"/>
  <c r="G37" i="4"/>
  <c r="G37" i="14"/>
  <c r="G36" i="11"/>
  <c r="G37" i="7"/>
  <c r="G37" i="2"/>
</calcChain>
</file>

<file path=xl/sharedStrings.xml><?xml version="1.0" encoding="utf-8"?>
<sst xmlns="http://schemas.openxmlformats.org/spreadsheetml/2006/main" count="180" uniqueCount="12">
  <si>
    <t>Frequency [Hz]</t>
  </si>
  <si>
    <t>Value [V/m]</t>
  </si>
  <si>
    <t>PUNTO A</t>
  </si>
  <si>
    <t>PUNTO B</t>
  </si>
  <si>
    <t>PUNTO C</t>
  </si>
  <si>
    <t>E(x)</t>
  </si>
  <si>
    <t>Des(x)</t>
  </si>
  <si>
    <t>Frecuencias</t>
  </si>
  <si>
    <t>Valor Medio</t>
  </si>
  <si>
    <t>GHz</t>
  </si>
  <si>
    <t>Dev Estandar</t>
  </si>
  <si>
    <t>Frequency [MHz]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</si>
</sst>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sz val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2" borderId="0" xfId="0" applyFill="1"/>
    <xf numFmtId="0" fontId="0" fillId="0" borderId="0" xfId="0"/>
    <xf numFmtId="0" fontId="0" fillId="3" borderId="0" xfId="0" applyFill="1"/>
    <xf numFmtId="0" fontId="1" fillId="0" borderId="0" xfId="0" applyFont="1" applyAlignment="1">
      <alignment horizontal="center"/>
    </xf>
    <xf numFmtId="0" fontId="0" fillId="4" borderId="0" xfId="0" applyFill="1"/>
    <xf numFmtId="0" fontId="0" fillId="0" borderId="2" xfId="0" applyBorder="1"/>
    <xf numFmtId="0" fontId="0" fillId="0" borderId="3" xfId="0" applyBorder="1"/>
    <xf numFmtId="0" fontId="3" fillId="0" borderId="2" xfId="1" applyBorder="1" applyAlignment="1" applyProtection="1"/>
    <xf numFmtId="0" fontId="3" fillId="0" borderId="0" xfId="1" applyAlignment="1" applyProtection="1"/>
    <xf numFmtId="0" fontId="0" fillId="0" borderId="0" xfId="0" applyBorder="1"/>
    <xf numFmtId="2" fontId="0" fillId="0" borderId="0" xfId="0" applyNumberFormat="1"/>
    <xf numFmtId="4" fontId="0" fillId="0" borderId="0" xfId="0" applyNumberFormat="1"/>
    <xf numFmtId="2" fontId="0" fillId="4" borderId="0" xfId="0" applyNumberFormat="1" applyFill="1"/>
    <xf numFmtId="4" fontId="0" fillId="4" borderId="0" xfId="0" applyNumberFormat="1" applyFill="1"/>
    <xf numFmtId="0" fontId="1" fillId="0" borderId="0" xfId="0" applyFont="1"/>
    <xf numFmtId="0" fontId="0" fillId="4" borderId="2" xfId="0" applyFill="1" applyBorder="1"/>
    <xf numFmtId="0" fontId="3" fillId="4" borderId="2" xfId="1" applyFill="1" applyBorder="1" applyAlignment="1" applyProtection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2.412MHz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'2,412'!$E$2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'2,412'!$E$3:$E$35</c:f>
              <c:numCache>
                <c:formatCode>0.00</c:formatCode>
                <c:ptCount val="33"/>
                <c:pt idx="0">
                  <c:v>2409.6</c:v>
                </c:pt>
                <c:pt idx="1">
                  <c:v>2409.75</c:v>
                </c:pt>
                <c:pt idx="2">
                  <c:v>2409.9</c:v>
                </c:pt>
                <c:pt idx="3">
                  <c:v>2410.0500000000002</c:v>
                </c:pt>
                <c:pt idx="4">
                  <c:v>2410.1999999999998</c:v>
                </c:pt>
                <c:pt idx="5">
                  <c:v>2410.35</c:v>
                </c:pt>
                <c:pt idx="6">
                  <c:v>2410.5</c:v>
                </c:pt>
                <c:pt idx="7">
                  <c:v>2410.65</c:v>
                </c:pt>
                <c:pt idx="8">
                  <c:v>2410.8000000000002</c:v>
                </c:pt>
                <c:pt idx="9">
                  <c:v>2410.9499999999998</c:v>
                </c:pt>
                <c:pt idx="10">
                  <c:v>2411.1</c:v>
                </c:pt>
                <c:pt idx="11">
                  <c:v>2411.25</c:v>
                </c:pt>
                <c:pt idx="12">
                  <c:v>2411.4</c:v>
                </c:pt>
                <c:pt idx="13">
                  <c:v>2411.5500000000002</c:v>
                </c:pt>
                <c:pt idx="14">
                  <c:v>2411.6999999999998</c:v>
                </c:pt>
                <c:pt idx="15">
                  <c:v>2411.85</c:v>
                </c:pt>
                <c:pt idx="16">
                  <c:v>2412</c:v>
                </c:pt>
                <c:pt idx="17">
                  <c:v>2412.15</c:v>
                </c:pt>
                <c:pt idx="18">
                  <c:v>2412.3000000000002</c:v>
                </c:pt>
                <c:pt idx="19">
                  <c:v>2412.4499999999998</c:v>
                </c:pt>
                <c:pt idx="20">
                  <c:v>2412.6</c:v>
                </c:pt>
                <c:pt idx="21">
                  <c:v>2412.75</c:v>
                </c:pt>
                <c:pt idx="22">
                  <c:v>2412.9</c:v>
                </c:pt>
                <c:pt idx="23">
                  <c:v>2413.0500000000002</c:v>
                </c:pt>
                <c:pt idx="24">
                  <c:v>2413.1999999999998</c:v>
                </c:pt>
                <c:pt idx="25">
                  <c:v>2413.35</c:v>
                </c:pt>
                <c:pt idx="26">
                  <c:v>2413.5</c:v>
                </c:pt>
                <c:pt idx="27">
                  <c:v>2413.65</c:v>
                </c:pt>
                <c:pt idx="28">
                  <c:v>2413.8000000000002</c:v>
                </c:pt>
                <c:pt idx="29">
                  <c:v>2413.9499999999998</c:v>
                </c:pt>
                <c:pt idx="30">
                  <c:v>2414.1</c:v>
                </c:pt>
                <c:pt idx="31">
                  <c:v>2414.25</c:v>
                </c:pt>
                <c:pt idx="32">
                  <c:v>2414.4</c:v>
                </c:pt>
              </c:numCache>
            </c:numRef>
          </c:cat>
          <c:val>
            <c:numRef>
              <c:f>'2,412'!$G$3:$G$35</c:f>
              <c:numCache>
                <c:formatCode>General</c:formatCode>
                <c:ptCount val="33"/>
                <c:pt idx="0">
                  <c:v>5.693933228166667E-3</c:v>
                </c:pt>
                <c:pt idx="1">
                  <c:v>3.5882667483333329E-3</c:v>
                </c:pt>
                <c:pt idx="2">
                  <c:v>3.964833294333333E-3</c:v>
                </c:pt>
                <c:pt idx="3">
                  <c:v>4.2260333430000005E-3</c:v>
                </c:pt>
                <c:pt idx="4">
                  <c:v>3.9926001336666669E-3</c:v>
                </c:pt>
                <c:pt idx="5">
                  <c:v>5.6617998829000009E-3</c:v>
                </c:pt>
                <c:pt idx="6">
                  <c:v>6.0158333895333335E-3</c:v>
                </c:pt>
                <c:pt idx="7">
                  <c:v>5.1054666594666665E-3</c:v>
                </c:pt>
                <c:pt idx="8">
                  <c:v>3.6402998957666666E-3</c:v>
                </c:pt>
                <c:pt idx="9">
                  <c:v>4.2125999462000003E-3</c:v>
                </c:pt>
                <c:pt idx="10">
                  <c:v>4.2555000011999999E-3</c:v>
                </c:pt>
                <c:pt idx="11">
                  <c:v>4.5862332917333331E-3</c:v>
                </c:pt>
                <c:pt idx="12">
                  <c:v>5.8315331893999999E-3</c:v>
                </c:pt>
                <c:pt idx="13">
                  <c:v>5.5680666120000001E-3</c:v>
                </c:pt>
                <c:pt idx="14">
                  <c:v>4.5879334211333328E-3</c:v>
                </c:pt>
                <c:pt idx="15">
                  <c:v>3.4908999999333327E-3</c:v>
                </c:pt>
                <c:pt idx="16">
                  <c:v>3.1627999463333333E-3</c:v>
                </c:pt>
                <c:pt idx="17">
                  <c:v>3.4282666165333336E-3</c:v>
                </c:pt>
                <c:pt idx="18">
                  <c:v>4.3082332704E-3</c:v>
                </c:pt>
                <c:pt idx="19">
                  <c:v>5.6862665804666666E-3</c:v>
                </c:pt>
                <c:pt idx="20">
                  <c:v>5.3232000208666662E-3</c:v>
                </c:pt>
                <c:pt idx="21">
                  <c:v>5.9707000232333335E-3</c:v>
                </c:pt>
                <c:pt idx="22">
                  <c:v>5.2241000812666668E-3</c:v>
                </c:pt>
                <c:pt idx="23">
                  <c:v>4.944166556633333E-3</c:v>
                </c:pt>
                <c:pt idx="24">
                  <c:v>5.5327667698333331E-3</c:v>
                </c:pt>
                <c:pt idx="25">
                  <c:v>4.7430333215333327E-3</c:v>
                </c:pt>
                <c:pt idx="26">
                  <c:v>4.4973666469333333E-3</c:v>
                </c:pt>
                <c:pt idx="27">
                  <c:v>5.3335333552666673E-3</c:v>
                </c:pt>
                <c:pt idx="28">
                  <c:v>5.4831665475666667E-3</c:v>
                </c:pt>
                <c:pt idx="29">
                  <c:v>4.6551333895333332E-3</c:v>
                </c:pt>
                <c:pt idx="30">
                  <c:v>4.8710666597000006E-3</c:v>
                </c:pt>
                <c:pt idx="31">
                  <c:v>5.2232665475666663E-3</c:v>
                </c:pt>
                <c:pt idx="32">
                  <c:v>4.5895334332999999E-3</c:v>
                </c:pt>
              </c:numCache>
            </c:numRef>
          </c:val>
        </c:ser>
        <c:axId val="55782784"/>
        <c:axId val="56018048"/>
      </c:areaChart>
      <c:catAx>
        <c:axId val="55782784"/>
        <c:scaling>
          <c:orientation val="minMax"/>
        </c:scaling>
        <c:axPos val="b"/>
        <c:numFmt formatCode="0.00" sourceLinked="1"/>
        <c:tickLblPos val="nextTo"/>
        <c:crossAx val="56018048"/>
        <c:crosses val="autoZero"/>
        <c:auto val="1"/>
        <c:lblAlgn val="ctr"/>
        <c:lblOffset val="100"/>
      </c:catAx>
      <c:valAx>
        <c:axId val="56018048"/>
        <c:scaling>
          <c:orientation val="minMax"/>
        </c:scaling>
        <c:axPos val="l"/>
        <c:majorGridlines/>
        <c:numFmt formatCode="General" sourceLinked="1"/>
        <c:tickLblPos val="nextTo"/>
        <c:crossAx val="557827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2.457MHz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'2,457'!$E$2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'2,457'!$E$3:$E$35</c:f>
              <c:numCache>
                <c:formatCode>0.00</c:formatCode>
                <c:ptCount val="33"/>
                <c:pt idx="0">
                  <c:v>2454.6</c:v>
                </c:pt>
                <c:pt idx="1">
                  <c:v>2454.75</c:v>
                </c:pt>
                <c:pt idx="2">
                  <c:v>2454.9</c:v>
                </c:pt>
                <c:pt idx="3">
                  <c:v>2455.0500000000002</c:v>
                </c:pt>
                <c:pt idx="4">
                  <c:v>2455.1999999999998</c:v>
                </c:pt>
                <c:pt idx="5">
                  <c:v>2455.35</c:v>
                </c:pt>
                <c:pt idx="6">
                  <c:v>2455.5</c:v>
                </c:pt>
                <c:pt idx="7">
                  <c:v>2455.65</c:v>
                </c:pt>
                <c:pt idx="8">
                  <c:v>2455.8000000000002</c:v>
                </c:pt>
                <c:pt idx="9">
                  <c:v>2455.9499999999998</c:v>
                </c:pt>
                <c:pt idx="10">
                  <c:v>2456.1</c:v>
                </c:pt>
                <c:pt idx="11">
                  <c:v>2456.25</c:v>
                </c:pt>
                <c:pt idx="12">
                  <c:v>2456.4</c:v>
                </c:pt>
                <c:pt idx="13">
                  <c:v>2456.5500000000002</c:v>
                </c:pt>
                <c:pt idx="14">
                  <c:v>2456.6999999999998</c:v>
                </c:pt>
                <c:pt idx="15">
                  <c:v>2456.85</c:v>
                </c:pt>
                <c:pt idx="16">
                  <c:v>2457</c:v>
                </c:pt>
                <c:pt idx="17">
                  <c:v>2457.15</c:v>
                </c:pt>
                <c:pt idx="18">
                  <c:v>2457.3000000000002</c:v>
                </c:pt>
                <c:pt idx="19">
                  <c:v>2457.4499999999998</c:v>
                </c:pt>
                <c:pt idx="20">
                  <c:v>2457.6</c:v>
                </c:pt>
                <c:pt idx="21">
                  <c:v>2457.75</c:v>
                </c:pt>
                <c:pt idx="22">
                  <c:v>2457.9</c:v>
                </c:pt>
                <c:pt idx="23">
                  <c:v>2458.0500000000002</c:v>
                </c:pt>
                <c:pt idx="24">
                  <c:v>2458.1999999999998</c:v>
                </c:pt>
                <c:pt idx="25">
                  <c:v>2458.35</c:v>
                </c:pt>
                <c:pt idx="26">
                  <c:v>2458.5</c:v>
                </c:pt>
                <c:pt idx="27">
                  <c:v>2458.65</c:v>
                </c:pt>
                <c:pt idx="28">
                  <c:v>2458.8000000000002</c:v>
                </c:pt>
                <c:pt idx="29">
                  <c:v>2458.9499999999998</c:v>
                </c:pt>
                <c:pt idx="30">
                  <c:v>2459.1</c:v>
                </c:pt>
                <c:pt idx="31">
                  <c:v>2459.25</c:v>
                </c:pt>
                <c:pt idx="32">
                  <c:v>2459.4</c:v>
                </c:pt>
              </c:numCache>
            </c:numRef>
          </c:cat>
          <c:val>
            <c:numRef>
              <c:f>'2,457'!$G$3:$G$35</c:f>
              <c:numCache>
                <c:formatCode>General</c:formatCode>
                <c:ptCount val="33"/>
                <c:pt idx="0">
                  <c:v>6.7013668205666661E-3</c:v>
                </c:pt>
                <c:pt idx="1">
                  <c:v>3.7920000031333328E-3</c:v>
                </c:pt>
                <c:pt idx="2">
                  <c:v>5.1438666414666667E-3</c:v>
                </c:pt>
                <c:pt idx="3">
                  <c:v>8.2357001181333333E-3</c:v>
                </c:pt>
                <c:pt idx="4">
                  <c:v>8.8432668708666676E-3</c:v>
                </c:pt>
                <c:pt idx="5">
                  <c:v>1.0771433279499998E-2</c:v>
                </c:pt>
                <c:pt idx="6">
                  <c:v>1.4389533704833334E-2</c:v>
                </c:pt>
                <c:pt idx="7">
                  <c:v>1.3825567206233333E-2</c:v>
                </c:pt>
                <c:pt idx="8">
                  <c:v>9.299899917233333E-3</c:v>
                </c:pt>
                <c:pt idx="9">
                  <c:v>6.7284667553666674E-3</c:v>
                </c:pt>
                <c:pt idx="10">
                  <c:v>7.3956331858666671E-3</c:v>
                </c:pt>
                <c:pt idx="11">
                  <c:v>6.7971001845333334E-3</c:v>
                </c:pt>
                <c:pt idx="12">
                  <c:v>4.9735333305000002E-3</c:v>
                </c:pt>
                <c:pt idx="13">
                  <c:v>5.6112666303999997E-3</c:v>
                </c:pt>
                <c:pt idx="14">
                  <c:v>6.5247667176333334E-3</c:v>
                </c:pt>
                <c:pt idx="15">
                  <c:v>1.1330900015199999E-2</c:v>
                </c:pt>
                <c:pt idx="16">
                  <c:v>1.19803664273E-2</c:v>
                </c:pt>
                <c:pt idx="17">
                  <c:v>8.1713666830333324E-3</c:v>
                </c:pt>
                <c:pt idx="18">
                  <c:v>9.5687331630999999E-3</c:v>
                </c:pt>
                <c:pt idx="19">
                  <c:v>6.8666666435000002E-3</c:v>
                </c:pt>
                <c:pt idx="20">
                  <c:v>3.9574999827666664E-3</c:v>
                </c:pt>
                <c:pt idx="21">
                  <c:v>3.3881667380666666E-3</c:v>
                </c:pt>
                <c:pt idx="22">
                  <c:v>5.1455333208000002E-3</c:v>
                </c:pt>
                <c:pt idx="23">
                  <c:v>8.023166718566668E-3</c:v>
                </c:pt>
                <c:pt idx="24">
                  <c:v>8.1296667145999996E-3</c:v>
                </c:pt>
                <c:pt idx="25">
                  <c:v>6.4451001429666659E-3</c:v>
                </c:pt>
                <c:pt idx="26">
                  <c:v>7.0680667800666662E-3</c:v>
                </c:pt>
                <c:pt idx="27">
                  <c:v>9.0955996421666664E-3</c:v>
                </c:pt>
                <c:pt idx="28">
                  <c:v>7.3272667360333331E-3</c:v>
                </c:pt>
                <c:pt idx="29">
                  <c:v>4.4695000009000001E-3</c:v>
                </c:pt>
                <c:pt idx="30">
                  <c:v>3.9884001016666669E-3</c:v>
                </c:pt>
                <c:pt idx="31">
                  <c:v>4.5299665847333337E-3</c:v>
                </c:pt>
                <c:pt idx="32">
                  <c:v>6.738733189766667E-3</c:v>
                </c:pt>
              </c:numCache>
            </c:numRef>
          </c:val>
        </c:ser>
        <c:axId val="58038528"/>
        <c:axId val="58064896"/>
      </c:areaChart>
      <c:catAx>
        <c:axId val="58038528"/>
        <c:scaling>
          <c:orientation val="minMax"/>
        </c:scaling>
        <c:axPos val="b"/>
        <c:numFmt formatCode="0.00" sourceLinked="1"/>
        <c:tickLblPos val="nextTo"/>
        <c:crossAx val="58064896"/>
        <c:crosses val="autoZero"/>
        <c:auto val="1"/>
        <c:lblAlgn val="ctr"/>
        <c:lblOffset val="100"/>
      </c:catAx>
      <c:valAx>
        <c:axId val="58064896"/>
        <c:scaling>
          <c:orientation val="minMax"/>
        </c:scaling>
        <c:axPos val="l"/>
        <c:majorGridlines/>
        <c:numFmt formatCode="General" sourceLinked="1"/>
        <c:tickLblPos val="nextTo"/>
        <c:crossAx val="580385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2.462MHz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'2,462'!$E$2</c:f>
              <c:strCache>
                <c:ptCount val="1"/>
                <c:pt idx="0">
                  <c:v>Frequency [Hz]</c:v>
                </c:pt>
              </c:strCache>
            </c:strRef>
          </c:tx>
          <c:cat>
            <c:numRef>
              <c:f>'2,462'!$E$3:$E$35</c:f>
              <c:numCache>
                <c:formatCode>0.00</c:formatCode>
                <c:ptCount val="33"/>
                <c:pt idx="0">
                  <c:v>2459.6999999999998</c:v>
                </c:pt>
                <c:pt idx="1">
                  <c:v>2459.85</c:v>
                </c:pt>
                <c:pt idx="2">
                  <c:v>2460</c:v>
                </c:pt>
                <c:pt idx="3">
                  <c:v>2460.15</c:v>
                </c:pt>
                <c:pt idx="4">
                  <c:v>2460.3000000000002</c:v>
                </c:pt>
                <c:pt idx="5">
                  <c:v>2460.4499999999998</c:v>
                </c:pt>
                <c:pt idx="6">
                  <c:v>2460.6</c:v>
                </c:pt>
                <c:pt idx="7">
                  <c:v>2460.75</c:v>
                </c:pt>
                <c:pt idx="8">
                  <c:v>2460.9</c:v>
                </c:pt>
                <c:pt idx="9">
                  <c:v>2461.0500000000002</c:v>
                </c:pt>
                <c:pt idx="10">
                  <c:v>2461.1999999999998</c:v>
                </c:pt>
                <c:pt idx="11">
                  <c:v>2461.35</c:v>
                </c:pt>
                <c:pt idx="12">
                  <c:v>2461.5</c:v>
                </c:pt>
                <c:pt idx="13">
                  <c:v>2461.65</c:v>
                </c:pt>
                <c:pt idx="14">
                  <c:v>2461.8000000000002</c:v>
                </c:pt>
                <c:pt idx="15">
                  <c:v>2461.9499999999998</c:v>
                </c:pt>
                <c:pt idx="16">
                  <c:v>2462.1</c:v>
                </c:pt>
                <c:pt idx="17">
                  <c:v>2462.25</c:v>
                </c:pt>
                <c:pt idx="18">
                  <c:v>2462.4</c:v>
                </c:pt>
                <c:pt idx="19">
                  <c:v>2462.5500000000002</c:v>
                </c:pt>
                <c:pt idx="20">
                  <c:v>2462.6999999999998</c:v>
                </c:pt>
                <c:pt idx="21">
                  <c:v>2462.85</c:v>
                </c:pt>
                <c:pt idx="22">
                  <c:v>2463</c:v>
                </c:pt>
                <c:pt idx="23">
                  <c:v>2463.15</c:v>
                </c:pt>
                <c:pt idx="24">
                  <c:v>2463.3000000000002</c:v>
                </c:pt>
                <c:pt idx="25">
                  <c:v>2463.4499999999998</c:v>
                </c:pt>
                <c:pt idx="26">
                  <c:v>2463.6</c:v>
                </c:pt>
                <c:pt idx="27">
                  <c:v>2463.75</c:v>
                </c:pt>
                <c:pt idx="28">
                  <c:v>2463.9</c:v>
                </c:pt>
                <c:pt idx="29">
                  <c:v>2464.0500000000002</c:v>
                </c:pt>
                <c:pt idx="30">
                  <c:v>2464.1999999999998</c:v>
                </c:pt>
                <c:pt idx="31">
                  <c:v>2464.35</c:v>
                </c:pt>
                <c:pt idx="32">
                  <c:v>2464.5</c:v>
                </c:pt>
              </c:numCache>
            </c:numRef>
          </c:cat>
          <c:val>
            <c:numRef>
              <c:f>'2,462'!$G$3:$G$35</c:f>
              <c:numCache>
                <c:formatCode>General</c:formatCode>
                <c:ptCount val="33"/>
                <c:pt idx="0">
                  <c:v>1.14794664551E-2</c:v>
                </c:pt>
                <c:pt idx="1">
                  <c:v>1.1296033393733333E-2</c:v>
                </c:pt>
                <c:pt idx="2">
                  <c:v>1.3387666549500001E-2</c:v>
                </c:pt>
                <c:pt idx="3">
                  <c:v>1.1343166542666669E-2</c:v>
                </c:pt>
                <c:pt idx="4">
                  <c:v>1.8068200443000001E-2</c:v>
                </c:pt>
                <c:pt idx="5">
                  <c:v>1.6961067216533333E-2</c:v>
                </c:pt>
                <c:pt idx="6">
                  <c:v>9.6625669392666671E-3</c:v>
                </c:pt>
                <c:pt idx="7">
                  <c:v>1.35298330958E-2</c:v>
                </c:pt>
                <c:pt idx="8">
                  <c:v>1.6233999903066666E-2</c:v>
                </c:pt>
                <c:pt idx="9">
                  <c:v>1.4547400098966668E-2</c:v>
                </c:pt>
                <c:pt idx="10">
                  <c:v>9.2189998056000002E-3</c:v>
                </c:pt>
                <c:pt idx="11">
                  <c:v>1.3680032764800001E-2</c:v>
                </c:pt>
                <c:pt idx="12">
                  <c:v>1.4798000144500001E-2</c:v>
                </c:pt>
                <c:pt idx="13">
                  <c:v>1.1263166864833333E-2</c:v>
                </c:pt>
                <c:pt idx="14">
                  <c:v>8.3291667202666664E-3</c:v>
                </c:pt>
                <c:pt idx="15">
                  <c:v>1.0003900077933335E-2</c:v>
                </c:pt>
                <c:pt idx="16">
                  <c:v>1.1345133107933334E-2</c:v>
                </c:pt>
                <c:pt idx="17">
                  <c:v>8.6263668101333336E-3</c:v>
                </c:pt>
                <c:pt idx="18">
                  <c:v>9.1307334756333333E-3</c:v>
                </c:pt>
                <c:pt idx="19">
                  <c:v>9.1333664023333337E-3</c:v>
                </c:pt>
                <c:pt idx="20">
                  <c:v>1.2694633565699999E-2</c:v>
                </c:pt>
                <c:pt idx="21">
                  <c:v>1.1481400035766665E-2</c:v>
                </c:pt>
                <c:pt idx="22">
                  <c:v>9.5866997727666672E-3</c:v>
                </c:pt>
                <c:pt idx="23">
                  <c:v>1.2131800098899999E-2</c:v>
                </c:pt>
                <c:pt idx="24">
                  <c:v>1.6801233791566669E-2</c:v>
                </c:pt>
                <c:pt idx="25">
                  <c:v>1.51643997525E-2</c:v>
                </c:pt>
                <c:pt idx="26">
                  <c:v>9.614033314066666E-3</c:v>
                </c:pt>
                <c:pt idx="27">
                  <c:v>9.9613666535666671E-3</c:v>
                </c:pt>
                <c:pt idx="28">
                  <c:v>1.3074899713100002E-2</c:v>
                </c:pt>
                <c:pt idx="29">
                  <c:v>1.02590332585E-2</c:v>
                </c:pt>
                <c:pt idx="30">
                  <c:v>5.9401999848333331E-3</c:v>
                </c:pt>
                <c:pt idx="31">
                  <c:v>8.8240998642333326E-3</c:v>
                </c:pt>
                <c:pt idx="32">
                  <c:v>9.8568999674666664E-3</c:v>
                </c:pt>
              </c:numCache>
            </c:numRef>
          </c:val>
        </c:ser>
        <c:axId val="58122240"/>
        <c:axId val="58123776"/>
      </c:areaChart>
      <c:catAx>
        <c:axId val="58122240"/>
        <c:scaling>
          <c:orientation val="minMax"/>
        </c:scaling>
        <c:axPos val="b"/>
        <c:numFmt formatCode="0.00" sourceLinked="1"/>
        <c:tickLblPos val="nextTo"/>
        <c:crossAx val="58123776"/>
        <c:crosses val="autoZero"/>
        <c:auto val="1"/>
        <c:lblAlgn val="ctr"/>
        <c:lblOffset val="100"/>
      </c:catAx>
      <c:valAx>
        <c:axId val="58123776"/>
        <c:scaling>
          <c:orientation val="minMax"/>
        </c:scaling>
        <c:axPos val="l"/>
        <c:majorGridlines/>
        <c:numFmt formatCode="General" sourceLinked="1"/>
        <c:tickLblPos val="nextTo"/>
        <c:crossAx val="581222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2.467MHz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'2,467'!$E$2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'2,467'!$E$3:$E$35</c:f>
              <c:numCache>
                <c:formatCode>0.00</c:formatCode>
                <c:ptCount val="33"/>
                <c:pt idx="0">
                  <c:v>2464.65</c:v>
                </c:pt>
                <c:pt idx="1">
                  <c:v>2464.8000000000002</c:v>
                </c:pt>
                <c:pt idx="2">
                  <c:v>2464.9499999999998</c:v>
                </c:pt>
                <c:pt idx="3">
                  <c:v>2465.1</c:v>
                </c:pt>
                <c:pt idx="4">
                  <c:v>2465.25</c:v>
                </c:pt>
                <c:pt idx="5">
                  <c:v>2465.4</c:v>
                </c:pt>
                <c:pt idx="6">
                  <c:v>2465.5500000000002</c:v>
                </c:pt>
                <c:pt idx="7">
                  <c:v>2465.6999999999998</c:v>
                </c:pt>
                <c:pt idx="8">
                  <c:v>2465.85</c:v>
                </c:pt>
                <c:pt idx="9">
                  <c:v>2466</c:v>
                </c:pt>
                <c:pt idx="10">
                  <c:v>2466.15</c:v>
                </c:pt>
                <c:pt idx="11">
                  <c:v>2466.3000000000002</c:v>
                </c:pt>
                <c:pt idx="12">
                  <c:v>2466.4499999999998</c:v>
                </c:pt>
                <c:pt idx="13">
                  <c:v>2466.6</c:v>
                </c:pt>
                <c:pt idx="14">
                  <c:v>2466.75</c:v>
                </c:pt>
                <c:pt idx="15">
                  <c:v>2466.9</c:v>
                </c:pt>
                <c:pt idx="16">
                  <c:v>2467.0500000000002</c:v>
                </c:pt>
                <c:pt idx="17">
                  <c:v>2467.1999999999998</c:v>
                </c:pt>
                <c:pt idx="18">
                  <c:v>2467.35</c:v>
                </c:pt>
                <c:pt idx="19">
                  <c:v>2467.5</c:v>
                </c:pt>
                <c:pt idx="20">
                  <c:v>2467.65</c:v>
                </c:pt>
                <c:pt idx="21">
                  <c:v>2467.8000000000002</c:v>
                </c:pt>
                <c:pt idx="22">
                  <c:v>2467.9499999999998</c:v>
                </c:pt>
                <c:pt idx="23">
                  <c:v>2468.1</c:v>
                </c:pt>
                <c:pt idx="24">
                  <c:v>2468.25</c:v>
                </c:pt>
                <c:pt idx="25">
                  <c:v>2468.4</c:v>
                </c:pt>
                <c:pt idx="26">
                  <c:v>2468.5500000000002</c:v>
                </c:pt>
                <c:pt idx="27">
                  <c:v>2468.6999999999998</c:v>
                </c:pt>
                <c:pt idx="28">
                  <c:v>2468.85</c:v>
                </c:pt>
                <c:pt idx="29">
                  <c:v>2469</c:v>
                </c:pt>
                <c:pt idx="30">
                  <c:v>2469.15</c:v>
                </c:pt>
                <c:pt idx="31">
                  <c:v>2469.3000000000002</c:v>
                </c:pt>
                <c:pt idx="32">
                  <c:v>2469.4499999999998</c:v>
                </c:pt>
              </c:numCache>
            </c:numRef>
          </c:cat>
          <c:val>
            <c:numRef>
              <c:f>'2,467'!$G$3:$G$35</c:f>
              <c:numCache>
                <c:formatCode>General</c:formatCode>
                <c:ptCount val="33"/>
                <c:pt idx="0">
                  <c:v>8.0307999159333326E-3</c:v>
                </c:pt>
                <c:pt idx="1">
                  <c:v>5.5335331707999993E-3</c:v>
                </c:pt>
                <c:pt idx="2">
                  <c:v>7.3570001405000003E-3</c:v>
                </c:pt>
                <c:pt idx="3">
                  <c:v>6.5537001937000005E-3</c:v>
                </c:pt>
                <c:pt idx="4">
                  <c:v>8.0652332400000006E-3</c:v>
                </c:pt>
                <c:pt idx="5">
                  <c:v>6.5115666947666668E-3</c:v>
                </c:pt>
                <c:pt idx="6">
                  <c:v>3.9937666927666671E-3</c:v>
                </c:pt>
                <c:pt idx="7">
                  <c:v>3.030966734533333E-3</c:v>
                </c:pt>
                <c:pt idx="8">
                  <c:v>3.1203333443333334E-3</c:v>
                </c:pt>
                <c:pt idx="9">
                  <c:v>3.0740667134333335E-3</c:v>
                </c:pt>
                <c:pt idx="10">
                  <c:v>3.0222334122666666E-3</c:v>
                </c:pt>
                <c:pt idx="11">
                  <c:v>6.5456667602999995E-3</c:v>
                </c:pt>
                <c:pt idx="12">
                  <c:v>3.8865666526333334E-3</c:v>
                </c:pt>
                <c:pt idx="13">
                  <c:v>4.4646000023999995E-3</c:v>
                </c:pt>
                <c:pt idx="14">
                  <c:v>4.2231666544999998E-3</c:v>
                </c:pt>
                <c:pt idx="15">
                  <c:v>3.1611999341666663E-3</c:v>
                </c:pt>
                <c:pt idx="16">
                  <c:v>3.1911667125999999E-3</c:v>
                </c:pt>
                <c:pt idx="17">
                  <c:v>4.0519999650666669E-3</c:v>
                </c:pt>
                <c:pt idx="18">
                  <c:v>6.0264331598333344E-3</c:v>
                </c:pt>
                <c:pt idx="19">
                  <c:v>5.8257667501999998E-3</c:v>
                </c:pt>
                <c:pt idx="20">
                  <c:v>3.8857667241333333E-3</c:v>
                </c:pt>
                <c:pt idx="21">
                  <c:v>3.6934666180333336E-3</c:v>
                </c:pt>
                <c:pt idx="22">
                  <c:v>5.0296000360000002E-3</c:v>
                </c:pt>
                <c:pt idx="23">
                  <c:v>6.7718999926333337E-3</c:v>
                </c:pt>
                <c:pt idx="24">
                  <c:v>7.1396999992333334E-3</c:v>
                </c:pt>
                <c:pt idx="25">
                  <c:v>7.3208330819333331E-3</c:v>
                </c:pt>
                <c:pt idx="26">
                  <c:v>1.0153733426666667E-2</c:v>
                </c:pt>
                <c:pt idx="27">
                  <c:v>1.38213337245E-2</c:v>
                </c:pt>
                <c:pt idx="28">
                  <c:v>1.9946199531366667E-2</c:v>
                </c:pt>
                <c:pt idx="29">
                  <c:v>9.9301335090666663E-3</c:v>
                </c:pt>
                <c:pt idx="30">
                  <c:v>5.2234665490666667E-3</c:v>
                </c:pt>
                <c:pt idx="31">
                  <c:v>7.4359003143000006E-3</c:v>
                </c:pt>
                <c:pt idx="32">
                  <c:v>1.3300500189233335E-2</c:v>
                </c:pt>
              </c:numCache>
            </c:numRef>
          </c:val>
        </c:ser>
        <c:axId val="58148352"/>
        <c:axId val="58149888"/>
      </c:areaChart>
      <c:catAx>
        <c:axId val="58148352"/>
        <c:scaling>
          <c:orientation val="minMax"/>
        </c:scaling>
        <c:axPos val="b"/>
        <c:numFmt formatCode="0.00" sourceLinked="1"/>
        <c:tickLblPos val="nextTo"/>
        <c:crossAx val="58149888"/>
        <c:crosses val="autoZero"/>
        <c:auto val="1"/>
        <c:lblAlgn val="ctr"/>
        <c:lblOffset val="100"/>
      </c:catAx>
      <c:valAx>
        <c:axId val="58149888"/>
        <c:scaling>
          <c:orientation val="minMax"/>
        </c:scaling>
        <c:axPos val="l"/>
        <c:majorGridlines/>
        <c:numFmt formatCode="General" sourceLinked="1"/>
        <c:tickLblPos val="nextTo"/>
        <c:crossAx val="581483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2.472MHz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'2,472'!$E$2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'2,472'!$E$3:$E$35</c:f>
              <c:numCache>
                <c:formatCode>0.00</c:formatCode>
                <c:ptCount val="33"/>
                <c:pt idx="0">
                  <c:v>2469.6</c:v>
                </c:pt>
                <c:pt idx="1">
                  <c:v>2469.75</c:v>
                </c:pt>
                <c:pt idx="2">
                  <c:v>2469.9</c:v>
                </c:pt>
                <c:pt idx="3">
                  <c:v>2470.0500000000002</c:v>
                </c:pt>
                <c:pt idx="4">
                  <c:v>2470.1999999999998</c:v>
                </c:pt>
                <c:pt idx="5">
                  <c:v>2470.35</c:v>
                </c:pt>
                <c:pt idx="6">
                  <c:v>2470.5</c:v>
                </c:pt>
                <c:pt idx="7">
                  <c:v>2470.65</c:v>
                </c:pt>
                <c:pt idx="8">
                  <c:v>2470.8000000000002</c:v>
                </c:pt>
                <c:pt idx="9">
                  <c:v>2470.9499999999998</c:v>
                </c:pt>
                <c:pt idx="10">
                  <c:v>2471.1</c:v>
                </c:pt>
                <c:pt idx="11">
                  <c:v>2471.25</c:v>
                </c:pt>
                <c:pt idx="12">
                  <c:v>2471.4</c:v>
                </c:pt>
                <c:pt idx="13">
                  <c:v>2471.5500000000002</c:v>
                </c:pt>
                <c:pt idx="14">
                  <c:v>2471.6999999999998</c:v>
                </c:pt>
                <c:pt idx="15">
                  <c:v>2471.85</c:v>
                </c:pt>
                <c:pt idx="16">
                  <c:v>2472</c:v>
                </c:pt>
                <c:pt idx="17">
                  <c:v>2472.15</c:v>
                </c:pt>
                <c:pt idx="18">
                  <c:v>2472.3000000000002</c:v>
                </c:pt>
                <c:pt idx="19">
                  <c:v>2472.4499999999998</c:v>
                </c:pt>
                <c:pt idx="20">
                  <c:v>2472.6</c:v>
                </c:pt>
                <c:pt idx="21">
                  <c:v>2472.75</c:v>
                </c:pt>
                <c:pt idx="22">
                  <c:v>2472.9</c:v>
                </c:pt>
                <c:pt idx="23">
                  <c:v>2473.0500000000002</c:v>
                </c:pt>
                <c:pt idx="24">
                  <c:v>2473.1999999999998</c:v>
                </c:pt>
                <c:pt idx="25">
                  <c:v>2473.35</c:v>
                </c:pt>
                <c:pt idx="26">
                  <c:v>2473.5</c:v>
                </c:pt>
                <c:pt idx="27">
                  <c:v>2473.65</c:v>
                </c:pt>
                <c:pt idx="28">
                  <c:v>2473.8000000000002</c:v>
                </c:pt>
                <c:pt idx="29">
                  <c:v>2473.9499999999998</c:v>
                </c:pt>
                <c:pt idx="30">
                  <c:v>2474.1</c:v>
                </c:pt>
                <c:pt idx="31">
                  <c:v>2474.25</c:v>
                </c:pt>
                <c:pt idx="32">
                  <c:v>2474.4</c:v>
                </c:pt>
              </c:numCache>
            </c:numRef>
          </c:cat>
          <c:val>
            <c:numRef>
              <c:f>'2,472'!$G$3:$G$35</c:f>
              <c:numCache>
                <c:formatCode>General</c:formatCode>
                <c:ptCount val="33"/>
                <c:pt idx="0">
                  <c:v>1.5500600527400002E-2</c:v>
                </c:pt>
                <c:pt idx="1">
                  <c:v>1.0197166741666666E-2</c:v>
                </c:pt>
                <c:pt idx="2">
                  <c:v>5.2962999325333335E-3</c:v>
                </c:pt>
                <c:pt idx="3">
                  <c:v>5.7806666010666663E-3</c:v>
                </c:pt>
                <c:pt idx="4">
                  <c:v>8.0271002371666671E-3</c:v>
                </c:pt>
                <c:pt idx="5">
                  <c:v>6.594499961299999E-3</c:v>
                </c:pt>
                <c:pt idx="6">
                  <c:v>5.6253000318666662E-3</c:v>
                </c:pt>
                <c:pt idx="7">
                  <c:v>6.5159999453333339E-3</c:v>
                </c:pt>
                <c:pt idx="8">
                  <c:v>6.8827664944666666E-3</c:v>
                </c:pt>
                <c:pt idx="9">
                  <c:v>4.9636666663333334E-3</c:v>
                </c:pt>
                <c:pt idx="10">
                  <c:v>4.5735999010666668E-3</c:v>
                </c:pt>
                <c:pt idx="11">
                  <c:v>8.9816000933666661E-3</c:v>
                </c:pt>
                <c:pt idx="12">
                  <c:v>8.1050664498333331E-3</c:v>
                </c:pt>
                <c:pt idx="13">
                  <c:v>5.8901665422999997E-3</c:v>
                </c:pt>
                <c:pt idx="14">
                  <c:v>6.6128667290333331E-3</c:v>
                </c:pt>
                <c:pt idx="15">
                  <c:v>8.2811999600333336E-3</c:v>
                </c:pt>
                <c:pt idx="16">
                  <c:v>6.5102333512666666E-3</c:v>
                </c:pt>
                <c:pt idx="17">
                  <c:v>5.6894334652666662E-3</c:v>
                </c:pt>
                <c:pt idx="18">
                  <c:v>6.0344000037E-3</c:v>
                </c:pt>
                <c:pt idx="19">
                  <c:v>9.9776335215333318E-3</c:v>
                </c:pt>
                <c:pt idx="20">
                  <c:v>1.0733766869299999E-2</c:v>
                </c:pt>
                <c:pt idx="21">
                  <c:v>7.1214665657666661E-3</c:v>
                </c:pt>
                <c:pt idx="22">
                  <c:v>7.4632330797333333E-3</c:v>
                </c:pt>
                <c:pt idx="23">
                  <c:v>1.0843666425466665E-2</c:v>
                </c:pt>
                <c:pt idx="24">
                  <c:v>1.5944299986666667E-2</c:v>
                </c:pt>
                <c:pt idx="25">
                  <c:v>1.4852966570033333E-2</c:v>
                </c:pt>
                <c:pt idx="26">
                  <c:v>8.685899898299999E-3</c:v>
                </c:pt>
                <c:pt idx="27">
                  <c:v>5.3042334038999996E-3</c:v>
                </c:pt>
                <c:pt idx="28">
                  <c:v>3.7035000665666669E-3</c:v>
                </c:pt>
                <c:pt idx="29">
                  <c:v>1.0626133375966665E-2</c:v>
                </c:pt>
                <c:pt idx="30">
                  <c:v>1.2594499625399999E-2</c:v>
                </c:pt>
                <c:pt idx="31">
                  <c:v>9.1008665816999998E-3</c:v>
                </c:pt>
                <c:pt idx="32">
                  <c:v>5.2944001121000006E-3</c:v>
                </c:pt>
              </c:numCache>
            </c:numRef>
          </c:val>
        </c:ser>
        <c:axId val="58219520"/>
        <c:axId val="58249984"/>
      </c:areaChart>
      <c:catAx>
        <c:axId val="58219520"/>
        <c:scaling>
          <c:orientation val="minMax"/>
        </c:scaling>
        <c:axPos val="b"/>
        <c:numFmt formatCode="0.00" sourceLinked="1"/>
        <c:tickLblPos val="nextTo"/>
        <c:crossAx val="58249984"/>
        <c:crosses val="autoZero"/>
        <c:auto val="1"/>
        <c:lblAlgn val="ctr"/>
        <c:lblOffset val="100"/>
      </c:catAx>
      <c:valAx>
        <c:axId val="58249984"/>
        <c:scaling>
          <c:orientation val="minMax"/>
        </c:scaling>
        <c:axPos val="l"/>
        <c:majorGridlines/>
        <c:numFmt formatCode="General" sourceLinked="1"/>
        <c:tickLblPos val="nextTo"/>
        <c:crossAx val="582195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2.472MHz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'2,484'!$E$2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'2,484'!$E$3:$E$35</c:f>
              <c:numCache>
                <c:formatCode>0.00</c:formatCode>
                <c:ptCount val="33"/>
                <c:pt idx="0">
                  <c:v>2481.6</c:v>
                </c:pt>
                <c:pt idx="1">
                  <c:v>2481.75</c:v>
                </c:pt>
                <c:pt idx="2">
                  <c:v>2481.9</c:v>
                </c:pt>
                <c:pt idx="3">
                  <c:v>2482.0500000000002</c:v>
                </c:pt>
                <c:pt idx="4">
                  <c:v>2482.1999999999998</c:v>
                </c:pt>
                <c:pt idx="5">
                  <c:v>2482.35</c:v>
                </c:pt>
                <c:pt idx="6">
                  <c:v>2482.5</c:v>
                </c:pt>
                <c:pt idx="7">
                  <c:v>2482.65</c:v>
                </c:pt>
                <c:pt idx="8">
                  <c:v>2482.8000000000002</c:v>
                </c:pt>
                <c:pt idx="9">
                  <c:v>2482.9499999999998</c:v>
                </c:pt>
                <c:pt idx="10">
                  <c:v>2483.1</c:v>
                </c:pt>
                <c:pt idx="11">
                  <c:v>2483.25</c:v>
                </c:pt>
                <c:pt idx="12">
                  <c:v>2483.4</c:v>
                </c:pt>
                <c:pt idx="13">
                  <c:v>2483.5500000000002</c:v>
                </c:pt>
                <c:pt idx="14">
                  <c:v>2483.6999999999998</c:v>
                </c:pt>
                <c:pt idx="15">
                  <c:v>2483.85</c:v>
                </c:pt>
                <c:pt idx="16">
                  <c:v>2484</c:v>
                </c:pt>
                <c:pt idx="17">
                  <c:v>2484.15</c:v>
                </c:pt>
                <c:pt idx="18">
                  <c:v>2484.3000000000002</c:v>
                </c:pt>
                <c:pt idx="19">
                  <c:v>2484.4499999999998</c:v>
                </c:pt>
                <c:pt idx="20">
                  <c:v>2484.6</c:v>
                </c:pt>
                <c:pt idx="21">
                  <c:v>2484.75</c:v>
                </c:pt>
                <c:pt idx="22">
                  <c:v>2484.9</c:v>
                </c:pt>
                <c:pt idx="23">
                  <c:v>2485.0500000000002</c:v>
                </c:pt>
                <c:pt idx="24">
                  <c:v>2485.1999999999998</c:v>
                </c:pt>
                <c:pt idx="25">
                  <c:v>2485.35</c:v>
                </c:pt>
                <c:pt idx="26">
                  <c:v>2485.5</c:v>
                </c:pt>
                <c:pt idx="27">
                  <c:v>2485.65</c:v>
                </c:pt>
                <c:pt idx="28">
                  <c:v>2485.8000000000002</c:v>
                </c:pt>
                <c:pt idx="29">
                  <c:v>2485.9499999999998</c:v>
                </c:pt>
                <c:pt idx="30">
                  <c:v>2486.1</c:v>
                </c:pt>
                <c:pt idx="31">
                  <c:v>2486.25</c:v>
                </c:pt>
                <c:pt idx="32">
                  <c:v>2486.4</c:v>
                </c:pt>
              </c:numCache>
            </c:numRef>
          </c:cat>
          <c:val>
            <c:numRef>
              <c:f>'2,484'!$G$3:$G$35</c:f>
              <c:numCache>
                <c:formatCode>General</c:formatCode>
                <c:ptCount val="33"/>
                <c:pt idx="0">
                  <c:v>1.2509633321199998E-2</c:v>
                </c:pt>
                <c:pt idx="1">
                  <c:v>1.2835366651566668E-2</c:v>
                </c:pt>
                <c:pt idx="2">
                  <c:v>1.0927133417466666E-2</c:v>
                </c:pt>
                <c:pt idx="3">
                  <c:v>9.6505999875999993E-3</c:v>
                </c:pt>
                <c:pt idx="4">
                  <c:v>9.9576664313000014E-3</c:v>
                </c:pt>
                <c:pt idx="5">
                  <c:v>8.7338002243666658E-3</c:v>
                </c:pt>
                <c:pt idx="6">
                  <c:v>1.08873330366E-2</c:v>
                </c:pt>
                <c:pt idx="7">
                  <c:v>1.5748166168799999E-2</c:v>
                </c:pt>
                <c:pt idx="8">
                  <c:v>1.4126032978866667E-2</c:v>
                </c:pt>
                <c:pt idx="9">
                  <c:v>9.5514331479666665E-3</c:v>
                </c:pt>
                <c:pt idx="10">
                  <c:v>5.1758332798999994E-3</c:v>
                </c:pt>
                <c:pt idx="11">
                  <c:v>8.9832332449999996E-3</c:v>
                </c:pt>
                <c:pt idx="12">
                  <c:v>2.0456200465566666E-2</c:v>
                </c:pt>
                <c:pt idx="13">
                  <c:v>2.8213967724333332E-2</c:v>
                </c:pt>
                <c:pt idx="14">
                  <c:v>2.1706300089200003E-2</c:v>
                </c:pt>
                <c:pt idx="15">
                  <c:v>9.0696332821666673E-3</c:v>
                </c:pt>
                <c:pt idx="16">
                  <c:v>1.5705733870333333E-2</c:v>
                </c:pt>
                <c:pt idx="17">
                  <c:v>2.7124232767933337E-2</c:v>
                </c:pt>
                <c:pt idx="18">
                  <c:v>2.39729671739E-2</c:v>
                </c:pt>
                <c:pt idx="19">
                  <c:v>1.9368232926299998E-2</c:v>
                </c:pt>
                <c:pt idx="20">
                  <c:v>1.3162400107966668E-2</c:v>
                </c:pt>
                <c:pt idx="21">
                  <c:v>7.5228333006999992E-3</c:v>
                </c:pt>
                <c:pt idx="22">
                  <c:v>5.9210665834333346E-3</c:v>
                </c:pt>
                <c:pt idx="23">
                  <c:v>5.3847334347666663E-3</c:v>
                </c:pt>
                <c:pt idx="24">
                  <c:v>4.8708332857666662E-3</c:v>
                </c:pt>
                <c:pt idx="25">
                  <c:v>4.6502666858333338E-3</c:v>
                </c:pt>
                <c:pt idx="26">
                  <c:v>3.8999666770000003E-3</c:v>
                </c:pt>
                <c:pt idx="27">
                  <c:v>3.1419000588666667E-3</c:v>
                </c:pt>
                <c:pt idx="28">
                  <c:v>3.0666333623333331E-3</c:v>
                </c:pt>
                <c:pt idx="29">
                  <c:v>3.1018000251333334E-3</c:v>
                </c:pt>
                <c:pt idx="30">
                  <c:v>3.1066666512666666E-3</c:v>
                </c:pt>
                <c:pt idx="31">
                  <c:v>3.0374332952000003E-3</c:v>
                </c:pt>
                <c:pt idx="32">
                  <c:v>3.0693334217000001E-3</c:v>
                </c:pt>
              </c:numCache>
            </c:numRef>
          </c:val>
        </c:ser>
        <c:axId val="58462976"/>
        <c:axId val="58464512"/>
      </c:areaChart>
      <c:catAx>
        <c:axId val="58462976"/>
        <c:scaling>
          <c:orientation val="minMax"/>
        </c:scaling>
        <c:axPos val="b"/>
        <c:numFmt formatCode="0.00" sourceLinked="1"/>
        <c:tickLblPos val="nextTo"/>
        <c:crossAx val="58464512"/>
        <c:crosses val="autoZero"/>
        <c:auto val="1"/>
        <c:lblAlgn val="ctr"/>
        <c:lblOffset val="100"/>
      </c:catAx>
      <c:valAx>
        <c:axId val="58464512"/>
        <c:scaling>
          <c:orientation val="minMax"/>
        </c:scaling>
        <c:axPos val="l"/>
        <c:majorGridlines/>
        <c:numFmt formatCode="General" sourceLinked="1"/>
        <c:tickLblPos val="nextTo"/>
        <c:crossAx val="584629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Utilización</a:t>
            </a:r>
            <a:r>
              <a:rPr lang="es-ES" baseline="0"/>
              <a:t> de Banda ISM </a:t>
            </a:r>
          </a:p>
          <a:p>
            <a:pPr>
              <a:defRPr/>
            </a:pPr>
            <a:r>
              <a:rPr lang="es-ES" baseline="0"/>
              <a:t>(SubComp Telecom)</a:t>
            </a:r>
            <a:endParaRPr lang="es-ES"/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Resultados!$G$3</c:f>
              <c:strCache>
                <c:ptCount val="1"/>
                <c:pt idx="0">
                  <c:v>Valor Medio</c:v>
                </c:pt>
              </c:strCache>
            </c:strRef>
          </c:tx>
          <c:cat>
            <c:numRef>
              <c:f>Resultados!$F$5:$F$18</c:f>
              <c:numCache>
                <c:formatCode>General</c:formatCode>
                <c:ptCount val="14"/>
                <c:pt idx="0">
                  <c:v>2.4119999999999999</c:v>
                </c:pt>
                <c:pt idx="1">
                  <c:v>2.4169999999999998</c:v>
                </c:pt>
                <c:pt idx="2">
                  <c:v>2.4219999999999997</c:v>
                </c:pt>
                <c:pt idx="3">
                  <c:v>2.4269999999999996</c:v>
                </c:pt>
                <c:pt idx="4">
                  <c:v>2.4319999999999995</c:v>
                </c:pt>
                <c:pt idx="5">
                  <c:v>2.4369999999999994</c:v>
                </c:pt>
                <c:pt idx="6">
                  <c:v>2.4419999999999993</c:v>
                </c:pt>
                <c:pt idx="7">
                  <c:v>2.4469999999999992</c:v>
                </c:pt>
                <c:pt idx="8">
                  <c:v>2.4519999999999991</c:v>
                </c:pt>
                <c:pt idx="9">
                  <c:v>2.456999999999999</c:v>
                </c:pt>
                <c:pt idx="10">
                  <c:v>2.4619999999999989</c:v>
                </c:pt>
                <c:pt idx="11">
                  <c:v>2.4669999999999987</c:v>
                </c:pt>
                <c:pt idx="12">
                  <c:v>2.4719999999999986</c:v>
                </c:pt>
                <c:pt idx="13">
                  <c:v>2.484</c:v>
                </c:pt>
              </c:numCache>
            </c:numRef>
          </c:cat>
          <c:val>
            <c:numRef>
              <c:f>Resultados!$G$5:$G$18</c:f>
              <c:numCache>
                <c:formatCode>General</c:formatCode>
                <c:ptCount val="14"/>
                <c:pt idx="0">
                  <c:v>4.7430333215333327E-3</c:v>
                </c:pt>
                <c:pt idx="1">
                  <c:v>3.7181666120999998E-3</c:v>
                </c:pt>
                <c:pt idx="2">
                  <c:v>3.0688999686666663E-3</c:v>
                </c:pt>
                <c:pt idx="3">
                  <c:v>3.1259333094E-3</c:v>
                </c:pt>
                <c:pt idx="4">
                  <c:v>5.0668998931666662E-3</c:v>
                </c:pt>
                <c:pt idx="5">
                  <c:v>6.2676666616333331E-3</c:v>
                </c:pt>
                <c:pt idx="6">
                  <c:v>6.5706331905666659E-3</c:v>
                </c:pt>
                <c:pt idx="7">
                  <c:v>8.4582999505333333E-3</c:v>
                </c:pt>
                <c:pt idx="8">
                  <c:v>1.3076866744066667E-2</c:v>
                </c:pt>
                <c:pt idx="9">
                  <c:v>6.8666666435000002E-3</c:v>
                </c:pt>
                <c:pt idx="10">
                  <c:v>1.1343166542666669E-2</c:v>
                </c:pt>
                <c:pt idx="11">
                  <c:v>5.8257667501999998E-3</c:v>
                </c:pt>
                <c:pt idx="12">
                  <c:v>7.1214665657666661E-3</c:v>
                </c:pt>
                <c:pt idx="13">
                  <c:v>9.5514331479666665E-3</c:v>
                </c:pt>
              </c:numCache>
            </c:numRef>
          </c:val>
        </c:ser>
        <c:axId val="58522240"/>
        <c:axId val="58372480"/>
      </c:areaChart>
      <c:catAx>
        <c:axId val="58522240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58372480"/>
        <c:crosses val="autoZero"/>
        <c:auto val="1"/>
        <c:lblAlgn val="ctr"/>
        <c:lblOffset val="100"/>
      </c:catAx>
      <c:valAx>
        <c:axId val="583724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58522240"/>
        <c:crosses val="autoZero"/>
        <c:crossBetween val="midCat"/>
      </c:valAx>
    </c:plotArea>
    <c:legend>
      <c:legendPos val="b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Utilización</a:t>
            </a:r>
            <a:r>
              <a:rPr lang="es-ES" baseline="0"/>
              <a:t> de Banda ISM</a:t>
            </a:r>
          </a:p>
          <a:p>
            <a:pPr>
              <a:defRPr/>
            </a:pPr>
            <a:r>
              <a:rPr lang="es-ES" baseline="0"/>
              <a:t>(SubComp Telecom)</a:t>
            </a:r>
            <a:endParaRPr lang="es-ES"/>
          </a:p>
        </c:rich>
      </c:tx>
      <c:layout/>
    </c:title>
    <c:plotArea>
      <c:layout/>
      <c:areaChart>
        <c:grouping val="standard"/>
        <c:ser>
          <c:idx val="1"/>
          <c:order val="0"/>
          <c:tx>
            <c:strRef>
              <c:f>Resultados!$H$3</c:f>
              <c:strCache>
                <c:ptCount val="1"/>
                <c:pt idx="0">
                  <c:v>Dev Estandar</c:v>
                </c:pt>
              </c:strCache>
            </c:strRef>
          </c:tx>
          <c:spPr>
            <a:ln w="28575">
              <a:noFill/>
            </a:ln>
          </c:spPr>
          <c:cat>
            <c:numRef>
              <c:f>Resultados!$F$5:$F$18</c:f>
              <c:numCache>
                <c:formatCode>General</c:formatCode>
                <c:ptCount val="14"/>
                <c:pt idx="0">
                  <c:v>2.4119999999999999</c:v>
                </c:pt>
                <c:pt idx="1">
                  <c:v>2.4169999999999998</c:v>
                </c:pt>
                <c:pt idx="2">
                  <c:v>2.4219999999999997</c:v>
                </c:pt>
                <c:pt idx="3">
                  <c:v>2.4269999999999996</c:v>
                </c:pt>
                <c:pt idx="4">
                  <c:v>2.4319999999999995</c:v>
                </c:pt>
                <c:pt idx="5">
                  <c:v>2.4369999999999994</c:v>
                </c:pt>
                <c:pt idx="6">
                  <c:v>2.4419999999999993</c:v>
                </c:pt>
                <c:pt idx="7">
                  <c:v>2.4469999999999992</c:v>
                </c:pt>
                <c:pt idx="8">
                  <c:v>2.4519999999999991</c:v>
                </c:pt>
                <c:pt idx="9">
                  <c:v>2.456999999999999</c:v>
                </c:pt>
                <c:pt idx="10">
                  <c:v>2.4619999999999989</c:v>
                </c:pt>
                <c:pt idx="11">
                  <c:v>2.4669999999999987</c:v>
                </c:pt>
                <c:pt idx="12">
                  <c:v>2.4719999999999986</c:v>
                </c:pt>
                <c:pt idx="13">
                  <c:v>2.484</c:v>
                </c:pt>
              </c:numCache>
            </c:numRef>
          </c:cat>
          <c:val>
            <c:numRef>
              <c:f>Resultados!$H$5:$H$18</c:f>
              <c:numCache>
                <c:formatCode>General</c:formatCode>
                <c:ptCount val="14"/>
                <c:pt idx="0">
                  <c:v>2.0741875492835695E-5</c:v>
                </c:pt>
                <c:pt idx="1">
                  <c:v>2.2476218873475614E-5</c:v>
                </c:pt>
                <c:pt idx="2">
                  <c:v>3.4051662679888963E-7</c:v>
                </c:pt>
                <c:pt idx="3">
                  <c:v>2.2872037395050879E-6</c:v>
                </c:pt>
                <c:pt idx="4">
                  <c:v>9.557750556283664E-5</c:v>
                </c:pt>
                <c:pt idx="5">
                  <c:v>9.7295362466440471E-5</c:v>
                </c:pt>
                <c:pt idx="6">
                  <c:v>7.3346765543082931E-5</c:v>
                </c:pt>
                <c:pt idx="7">
                  <c:v>6.2410529935585869E-4</c:v>
                </c:pt>
                <c:pt idx="8">
                  <c:v>2.650944305908933E-4</c:v>
                </c:pt>
                <c:pt idx="9">
                  <c:v>2.4589600004207009E-4</c:v>
                </c:pt>
                <c:pt idx="10">
                  <c:v>2.6429458048229595E-4</c:v>
                </c:pt>
                <c:pt idx="11">
                  <c:v>4.3121856533827655E-4</c:v>
                </c:pt>
                <c:pt idx="12">
                  <c:v>3.1697720014990817E-4</c:v>
                </c:pt>
                <c:pt idx="13">
                  <c:v>1.6881497036668764E-3</c:v>
                </c:pt>
              </c:numCache>
            </c:numRef>
          </c:val>
        </c:ser>
        <c:axId val="58658816"/>
        <c:axId val="58660352"/>
      </c:areaChart>
      <c:catAx>
        <c:axId val="58658816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58660352"/>
        <c:crosses val="autoZero"/>
        <c:auto val="1"/>
        <c:lblAlgn val="ctr"/>
        <c:lblOffset val="100"/>
      </c:catAx>
      <c:valAx>
        <c:axId val="586603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58658816"/>
        <c:crosses val="autoZero"/>
        <c:crossBetween val="midCat"/>
      </c:valAx>
    </c:plotArea>
    <c:legend>
      <c:legendPos val="b"/>
      <c:layout/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2.417MHz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'2,417'!$E$2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'2,417'!$E$3:$E$35</c:f>
              <c:numCache>
                <c:formatCode>0.00</c:formatCode>
                <c:ptCount val="33"/>
                <c:pt idx="0">
                  <c:v>2414.6999999999998</c:v>
                </c:pt>
                <c:pt idx="1">
                  <c:v>2414.85</c:v>
                </c:pt>
                <c:pt idx="2">
                  <c:v>2415</c:v>
                </c:pt>
                <c:pt idx="3">
                  <c:v>2415.15</c:v>
                </c:pt>
                <c:pt idx="4">
                  <c:v>2415.3000000000002</c:v>
                </c:pt>
                <c:pt idx="5">
                  <c:v>2415.4499999999998</c:v>
                </c:pt>
                <c:pt idx="6">
                  <c:v>2415.6</c:v>
                </c:pt>
                <c:pt idx="7">
                  <c:v>2415.75</c:v>
                </c:pt>
                <c:pt idx="8">
                  <c:v>2415.9</c:v>
                </c:pt>
                <c:pt idx="9">
                  <c:v>2416.0500000000002</c:v>
                </c:pt>
                <c:pt idx="10">
                  <c:v>2416.1999999999998</c:v>
                </c:pt>
                <c:pt idx="11">
                  <c:v>2416.35</c:v>
                </c:pt>
                <c:pt idx="12">
                  <c:v>2416.5</c:v>
                </c:pt>
                <c:pt idx="13">
                  <c:v>2416.65</c:v>
                </c:pt>
                <c:pt idx="14">
                  <c:v>2416.8000000000002</c:v>
                </c:pt>
                <c:pt idx="15">
                  <c:v>2416.9499999999998</c:v>
                </c:pt>
                <c:pt idx="16">
                  <c:v>2417.1</c:v>
                </c:pt>
                <c:pt idx="17">
                  <c:v>2417.25</c:v>
                </c:pt>
                <c:pt idx="18">
                  <c:v>2417.4</c:v>
                </c:pt>
                <c:pt idx="19">
                  <c:v>2417.5500000000002</c:v>
                </c:pt>
                <c:pt idx="20">
                  <c:v>2417.6999999999998</c:v>
                </c:pt>
                <c:pt idx="21">
                  <c:v>2417.85</c:v>
                </c:pt>
                <c:pt idx="22">
                  <c:v>2418</c:v>
                </c:pt>
                <c:pt idx="23">
                  <c:v>2418.15</c:v>
                </c:pt>
                <c:pt idx="24">
                  <c:v>2418.3000000000002</c:v>
                </c:pt>
                <c:pt idx="25">
                  <c:v>2418.4499999999998</c:v>
                </c:pt>
                <c:pt idx="26">
                  <c:v>2418.6</c:v>
                </c:pt>
                <c:pt idx="27">
                  <c:v>2418.75</c:v>
                </c:pt>
                <c:pt idx="28">
                  <c:v>2418.9</c:v>
                </c:pt>
                <c:pt idx="29">
                  <c:v>2419.0500000000002</c:v>
                </c:pt>
                <c:pt idx="30">
                  <c:v>2419.1999999999998</c:v>
                </c:pt>
                <c:pt idx="31">
                  <c:v>2419.35</c:v>
                </c:pt>
                <c:pt idx="32">
                  <c:v>2419.5</c:v>
                </c:pt>
              </c:numCache>
            </c:numRef>
          </c:cat>
          <c:val>
            <c:numRef>
              <c:f>'2,417'!$G$3:$G$35</c:f>
              <c:numCache>
                <c:formatCode>General</c:formatCode>
                <c:ptCount val="33"/>
                <c:pt idx="0">
                  <c:v>5.4079665180666661E-3</c:v>
                </c:pt>
                <c:pt idx="1">
                  <c:v>4.6925333639E-3</c:v>
                </c:pt>
                <c:pt idx="2">
                  <c:v>3.7181666120999998E-3</c:v>
                </c:pt>
                <c:pt idx="3">
                  <c:v>4.5374667582666669E-3</c:v>
                </c:pt>
                <c:pt idx="4">
                  <c:v>4.8557333648333338E-3</c:v>
                </c:pt>
                <c:pt idx="5">
                  <c:v>5.1278334576333332E-3</c:v>
                </c:pt>
                <c:pt idx="6">
                  <c:v>4.8660334044333337E-3</c:v>
                </c:pt>
                <c:pt idx="7">
                  <c:v>5.2252999352E-3</c:v>
                </c:pt>
                <c:pt idx="8">
                  <c:v>4.5947666124666669E-3</c:v>
                </c:pt>
                <c:pt idx="9">
                  <c:v>4.3815666965E-3</c:v>
                </c:pt>
                <c:pt idx="10">
                  <c:v>4.9337999274333333E-3</c:v>
                </c:pt>
                <c:pt idx="11">
                  <c:v>4.6663665367666666E-3</c:v>
                </c:pt>
                <c:pt idx="12">
                  <c:v>4.7140333336000003E-3</c:v>
                </c:pt>
                <c:pt idx="13">
                  <c:v>4.8927666308666668E-3</c:v>
                </c:pt>
                <c:pt idx="14">
                  <c:v>4.6069999225333332E-3</c:v>
                </c:pt>
                <c:pt idx="15">
                  <c:v>4.382399997366667E-3</c:v>
                </c:pt>
                <c:pt idx="16">
                  <c:v>3.9221332408666664E-3</c:v>
                </c:pt>
                <c:pt idx="17">
                  <c:v>3.5812667726333332E-3</c:v>
                </c:pt>
                <c:pt idx="18">
                  <c:v>3.2548999103333334E-3</c:v>
                </c:pt>
                <c:pt idx="19">
                  <c:v>3.0202666142333336E-3</c:v>
                </c:pt>
                <c:pt idx="20">
                  <c:v>3.3182665550333334E-3</c:v>
                </c:pt>
                <c:pt idx="21">
                  <c:v>2.9345333265333334E-3</c:v>
                </c:pt>
                <c:pt idx="22">
                  <c:v>3.0755333136666661E-3</c:v>
                </c:pt>
                <c:pt idx="23">
                  <c:v>3.1642333294000006E-3</c:v>
                </c:pt>
                <c:pt idx="24">
                  <c:v>3.2578332659999997E-3</c:v>
                </c:pt>
                <c:pt idx="25">
                  <c:v>3.2024667598333331E-3</c:v>
                </c:pt>
                <c:pt idx="26">
                  <c:v>3.1797999981666666E-3</c:v>
                </c:pt>
                <c:pt idx="27">
                  <c:v>3.0502333150666666E-3</c:v>
                </c:pt>
                <c:pt idx="28">
                  <c:v>2.9786666855333333E-3</c:v>
                </c:pt>
                <c:pt idx="29">
                  <c:v>3.2598666536333334E-3</c:v>
                </c:pt>
                <c:pt idx="30">
                  <c:v>3.1240666285000003E-3</c:v>
                </c:pt>
                <c:pt idx="31">
                  <c:v>2.9581667234333336E-3</c:v>
                </c:pt>
                <c:pt idx="32">
                  <c:v>3.0932000372666667E-3</c:v>
                </c:pt>
              </c:numCache>
            </c:numRef>
          </c:val>
        </c:ser>
        <c:axId val="55830016"/>
        <c:axId val="55831552"/>
      </c:areaChart>
      <c:catAx>
        <c:axId val="55830016"/>
        <c:scaling>
          <c:orientation val="minMax"/>
        </c:scaling>
        <c:axPos val="b"/>
        <c:numFmt formatCode="0.00" sourceLinked="1"/>
        <c:tickLblPos val="nextTo"/>
        <c:crossAx val="55831552"/>
        <c:crosses val="autoZero"/>
        <c:auto val="1"/>
        <c:lblAlgn val="ctr"/>
        <c:lblOffset val="100"/>
      </c:catAx>
      <c:valAx>
        <c:axId val="55831552"/>
        <c:scaling>
          <c:orientation val="minMax"/>
        </c:scaling>
        <c:axPos val="l"/>
        <c:majorGridlines/>
        <c:numFmt formatCode="General" sourceLinked="1"/>
        <c:tickLblPos val="nextTo"/>
        <c:crossAx val="558300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2.422MHz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'2,422'!$E$2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'2,422'!$E$3:$E$35</c:f>
              <c:numCache>
                <c:formatCode>#,##0.00</c:formatCode>
                <c:ptCount val="33"/>
                <c:pt idx="0">
                  <c:v>2419.65</c:v>
                </c:pt>
                <c:pt idx="1">
                  <c:v>2419.8000000000002</c:v>
                </c:pt>
                <c:pt idx="2">
                  <c:v>2419.9499999999998</c:v>
                </c:pt>
                <c:pt idx="3">
                  <c:v>2420.1</c:v>
                </c:pt>
                <c:pt idx="4">
                  <c:v>2420.25</c:v>
                </c:pt>
                <c:pt idx="5">
                  <c:v>2420.4</c:v>
                </c:pt>
                <c:pt idx="6">
                  <c:v>2420.5500000000002</c:v>
                </c:pt>
                <c:pt idx="7">
                  <c:v>2420.6999999999998</c:v>
                </c:pt>
                <c:pt idx="8">
                  <c:v>2420.85</c:v>
                </c:pt>
                <c:pt idx="9">
                  <c:v>2421</c:v>
                </c:pt>
                <c:pt idx="10">
                  <c:v>2421.15</c:v>
                </c:pt>
                <c:pt idx="11">
                  <c:v>2421.3000000000002</c:v>
                </c:pt>
                <c:pt idx="12">
                  <c:v>2421.4499999999998</c:v>
                </c:pt>
                <c:pt idx="13">
                  <c:v>2421.6</c:v>
                </c:pt>
                <c:pt idx="14">
                  <c:v>2421.75</c:v>
                </c:pt>
                <c:pt idx="15">
                  <c:v>2421.9</c:v>
                </c:pt>
                <c:pt idx="16">
                  <c:v>2422.0500000000002</c:v>
                </c:pt>
                <c:pt idx="17">
                  <c:v>2422.1999999999998</c:v>
                </c:pt>
                <c:pt idx="18">
                  <c:v>2422.35</c:v>
                </c:pt>
                <c:pt idx="19">
                  <c:v>2422.5</c:v>
                </c:pt>
                <c:pt idx="20">
                  <c:v>2422.65</c:v>
                </c:pt>
                <c:pt idx="21">
                  <c:v>2422.8000000000002</c:v>
                </c:pt>
                <c:pt idx="22">
                  <c:v>2422.9499999999998</c:v>
                </c:pt>
                <c:pt idx="23">
                  <c:v>2423.1</c:v>
                </c:pt>
                <c:pt idx="24">
                  <c:v>2423.25</c:v>
                </c:pt>
                <c:pt idx="25">
                  <c:v>2423.4</c:v>
                </c:pt>
                <c:pt idx="26">
                  <c:v>2423.5500000000002</c:v>
                </c:pt>
                <c:pt idx="27">
                  <c:v>2423.6999999999998</c:v>
                </c:pt>
                <c:pt idx="28">
                  <c:v>2423.85</c:v>
                </c:pt>
                <c:pt idx="29">
                  <c:v>2424</c:v>
                </c:pt>
                <c:pt idx="30">
                  <c:v>2424.15</c:v>
                </c:pt>
                <c:pt idx="31">
                  <c:v>2424.3000000000002</c:v>
                </c:pt>
                <c:pt idx="32">
                  <c:v>2424.4499999999998</c:v>
                </c:pt>
              </c:numCache>
            </c:numRef>
          </c:cat>
          <c:val>
            <c:numRef>
              <c:f>'2,422'!$G$3:$G$35</c:f>
              <c:numCache>
                <c:formatCode>General</c:formatCode>
                <c:ptCount val="33"/>
                <c:pt idx="0">
                  <c:v>3.0968666542333331E-3</c:v>
                </c:pt>
                <c:pt idx="1">
                  <c:v>3.0005333634666666E-3</c:v>
                </c:pt>
                <c:pt idx="2">
                  <c:v>2.8433666253999995E-3</c:v>
                </c:pt>
                <c:pt idx="3">
                  <c:v>2.9612666306666666E-3</c:v>
                </c:pt>
                <c:pt idx="4">
                  <c:v>2.8817333126000002E-3</c:v>
                </c:pt>
                <c:pt idx="5">
                  <c:v>3.0399666478333333E-3</c:v>
                </c:pt>
                <c:pt idx="6">
                  <c:v>3.1085999993333332E-3</c:v>
                </c:pt>
                <c:pt idx="7">
                  <c:v>3.0688999686666663E-3</c:v>
                </c:pt>
                <c:pt idx="8">
                  <c:v>3.1171666923999995E-3</c:v>
                </c:pt>
                <c:pt idx="9">
                  <c:v>3.0498666843666662E-3</c:v>
                </c:pt>
                <c:pt idx="10">
                  <c:v>3.0930333305333336E-3</c:v>
                </c:pt>
                <c:pt idx="11">
                  <c:v>3.0584665946666663E-3</c:v>
                </c:pt>
                <c:pt idx="12">
                  <c:v>3.0703333517E-3</c:v>
                </c:pt>
                <c:pt idx="13">
                  <c:v>3.0877666237333332E-3</c:v>
                </c:pt>
                <c:pt idx="14">
                  <c:v>3.1594666652333334E-3</c:v>
                </c:pt>
                <c:pt idx="15">
                  <c:v>3.0959666086000002E-3</c:v>
                </c:pt>
                <c:pt idx="16">
                  <c:v>3.0600666844666671E-3</c:v>
                </c:pt>
                <c:pt idx="17">
                  <c:v>2.9077666501333334E-3</c:v>
                </c:pt>
                <c:pt idx="18">
                  <c:v>2.8143000478666664E-3</c:v>
                </c:pt>
                <c:pt idx="19">
                  <c:v>2.8981667322333332E-3</c:v>
                </c:pt>
                <c:pt idx="20">
                  <c:v>2.9236000652000001E-3</c:v>
                </c:pt>
                <c:pt idx="21">
                  <c:v>2.9904333253666666E-3</c:v>
                </c:pt>
                <c:pt idx="22">
                  <c:v>3.0688666738666668E-3</c:v>
                </c:pt>
                <c:pt idx="23">
                  <c:v>3.1611000498333332E-3</c:v>
                </c:pt>
                <c:pt idx="24">
                  <c:v>3.0631000020999999E-3</c:v>
                </c:pt>
                <c:pt idx="25">
                  <c:v>3.0610333972666669E-3</c:v>
                </c:pt>
                <c:pt idx="26">
                  <c:v>3.0769999138999999E-3</c:v>
                </c:pt>
                <c:pt idx="27">
                  <c:v>3.0930000357000001E-3</c:v>
                </c:pt>
                <c:pt idx="28">
                  <c:v>3.1055999764666668E-3</c:v>
                </c:pt>
                <c:pt idx="29">
                  <c:v>3.1586666591333335E-3</c:v>
                </c:pt>
                <c:pt idx="30">
                  <c:v>3.0979666238000001E-3</c:v>
                </c:pt>
                <c:pt idx="31">
                  <c:v>3.1410333855666668E-3</c:v>
                </c:pt>
                <c:pt idx="32">
                  <c:v>3.3168666995999998E-3</c:v>
                </c:pt>
              </c:numCache>
            </c:numRef>
          </c:val>
        </c:ser>
        <c:axId val="57682944"/>
        <c:axId val="57709312"/>
      </c:areaChart>
      <c:catAx>
        <c:axId val="57682944"/>
        <c:scaling>
          <c:orientation val="minMax"/>
        </c:scaling>
        <c:axPos val="b"/>
        <c:numFmt formatCode="#,##0.00" sourceLinked="1"/>
        <c:tickLblPos val="nextTo"/>
        <c:crossAx val="57709312"/>
        <c:crosses val="autoZero"/>
        <c:auto val="1"/>
        <c:lblAlgn val="ctr"/>
        <c:lblOffset val="100"/>
      </c:catAx>
      <c:valAx>
        <c:axId val="57709312"/>
        <c:scaling>
          <c:orientation val="minMax"/>
        </c:scaling>
        <c:axPos val="l"/>
        <c:majorGridlines/>
        <c:numFmt formatCode="General" sourceLinked="1"/>
        <c:tickLblPos val="nextTo"/>
        <c:crossAx val="576829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2.427MHz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'2,427'!$E$2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'2,427'!$E$3:$E$35</c:f>
              <c:numCache>
                <c:formatCode>0.00</c:formatCode>
                <c:ptCount val="33"/>
                <c:pt idx="0">
                  <c:v>2424.75</c:v>
                </c:pt>
                <c:pt idx="1">
                  <c:v>2424.9</c:v>
                </c:pt>
                <c:pt idx="2">
                  <c:v>2425.0500000000002</c:v>
                </c:pt>
                <c:pt idx="3">
                  <c:v>2425.1999999999998</c:v>
                </c:pt>
                <c:pt idx="4">
                  <c:v>2425.35</c:v>
                </c:pt>
                <c:pt idx="5">
                  <c:v>2425.5</c:v>
                </c:pt>
                <c:pt idx="6">
                  <c:v>2425.65</c:v>
                </c:pt>
                <c:pt idx="7">
                  <c:v>2425.8000000000002</c:v>
                </c:pt>
                <c:pt idx="8">
                  <c:v>2425.9499999999998</c:v>
                </c:pt>
                <c:pt idx="9">
                  <c:v>2426.1</c:v>
                </c:pt>
                <c:pt idx="10">
                  <c:v>2426.25</c:v>
                </c:pt>
                <c:pt idx="11">
                  <c:v>2426.4</c:v>
                </c:pt>
                <c:pt idx="12">
                  <c:v>2426.5500000000002</c:v>
                </c:pt>
                <c:pt idx="13">
                  <c:v>2426.6999999999998</c:v>
                </c:pt>
                <c:pt idx="14">
                  <c:v>2426.85</c:v>
                </c:pt>
                <c:pt idx="15">
                  <c:v>2427</c:v>
                </c:pt>
                <c:pt idx="16">
                  <c:v>2427.15</c:v>
                </c:pt>
                <c:pt idx="17">
                  <c:v>2427.3000000000002</c:v>
                </c:pt>
                <c:pt idx="18">
                  <c:v>2427.4499999999998</c:v>
                </c:pt>
                <c:pt idx="19">
                  <c:v>2427.6</c:v>
                </c:pt>
                <c:pt idx="20">
                  <c:v>2427.75</c:v>
                </c:pt>
                <c:pt idx="21">
                  <c:v>2427.9</c:v>
                </c:pt>
                <c:pt idx="22">
                  <c:v>2428.0500000000002</c:v>
                </c:pt>
                <c:pt idx="23">
                  <c:v>2428.1999999999998</c:v>
                </c:pt>
                <c:pt idx="24">
                  <c:v>2428.35</c:v>
                </c:pt>
                <c:pt idx="25">
                  <c:v>2428.5</c:v>
                </c:pt>
                <c:pt idx="26">
                  <c:v>2428.65</c:v>
                </c:pt>
                <c:pt idx="27">
                  <c:v>2428.8000000000002</c:v>
                </c:pt>
                <c:pt idx="28">
                  <c:v>2428.9499999999998</c:v>
                </c:pt>
                <c:pt idx="29">
                  <c:v>2429.1</c:v>
                </c:pt>
                <c:pt idx="30">
                  <c:v>2429.25</c:v>
                </c:pt>
                <c:pt idx="31">
                  <c:v>2429.4</c:v>
                </c:pt>
                <c:pt idx="32">
                  <c:v>2429.5500000000002</c:v>
                </c:pt>
              </c:numCache>
            </c:numRef>
          </c:cat>
          <c:val>
            <c:numRef>
              <c:f>'2,427'!$G$3:$G$35</c:f>
              <c:numCache>
                <c:formatCode>General</c:formatCode>
                <c:ptCount val="33"/>
                <c:pt idx="0">
                  <c:v>3.3442666754333328E-3</c:v>
                </c:pt>
                <c:pt idx="1">
                  <c:v>3.0319665869E-3</c:v>
                </c:pt>
                <c:pt idx="2">
                  <c:v>2.8368666923333334E-3</c:v>
                </c:pt>
                <c:pt idx="3">
                  <c:v>2.9755999954999995E-3</c:v>
                </c:pt>
                <c:pt idx="4">
                  <c:v>3.2359667432666668E-3</c:v>
                </c:pt>
                <c:pt idx="5">
                  <c:v>3.0907332742E-3</c:v>
                </c:pt>
                <c:pt idx="6">
                  <c:v>3.0464666585333332E-3</c:v>
                </c:pt>
                <c:pt idx="7">
                  <c:v>3.0643333836000001E-3</c:v>
                </c:pt>
                <c:pt idx="8">
                  <c:v>3.1550666317333338E-3</c:v>
                </c:pt>
                <c:pt idx="9">
                  <c:v>3.0677667042666667E-3</c:v>
                </c:pt>
                <c:pt idx="10">
                  <c:v>3.0371334093333333E-3</c:v>
                </c:pt>
                <c:pt idx="11">
                  <c:v>3.7187666942666668E-3</c:v>
                </c:pt>
                <c:pt idx="12">
                  <c:v>3.9184334066999999E-3</c:v>
                </c:pt>
                <c:pt idx="13">
                  <c:v>3.3003333955999997E-3</c:v>
                </c:pt>
                <c:pt idx="14">
                  <c:v>3.2214332992666667E-3</c:v>
                </c:pt>
                <c:pt idx="15">
                  <c:v>3.016033365066667E-3</c:v>
                </c:pt>
                <c:pt idx="16">
                  <c:v>2.9690333176666667E-3</c:v>
                </c:pt>
                <c:pt idx="17">
                  <c:v>2.9651666215333335E-3</c:v>
                </c:pt>
                <c:pt idx="18">
                  <c:v>3.0207000673000001E-3</c:v>
                </c:pt>
                <c:pt idx="19">
                  <c:v>2.9955333254000002E-3</c:v>
                </c:pt>
                <c:pt idx="20">
                  <c:v>2.9843000229333332E-3</c:v>
                </c:pt>
                <c:pt idx="21">
                  <c:v>2.8483333686999996E-3</c:v>
                </c:pt>
                <c:pt idx="22">
                  <c:v>3.0842333410999998E-3</c:v>
                </c:pt>
                <c:pt idx="23">
                  <c:v>3.1259333094E-3</c:v>
                </c:pt>
                <c:pt idx="24">
                  <c:v>3.2630666780000001E-3</c:v>
                </c:pt>
                <c:pt idx="25">
                  <c:v>3.2277666807999997E-3</c:v>
                </c:pt>
                <c:pt idx="26">
                  <c:v>3.1280999537666668E-3</c:v>
                </c:pt>
                <c:pt idx="27">
                  <c:v>3.1866000499666662E-3</c:v>
                </c:pt>
                <c:pt idx="28">
                  <c:v>3.4997667341000005E-3</c:v>
                </c:pt>
                <c:pt idx="29">
                  <c:v>3.6959333811000003E-3</c:v>
                </c:pt>
                <c:pt idx="30">
                  <c:v>3.5610666964333332E-3</c:v>
                </c:pt>
                <c:pt idx="31">
                  <c:v>3.5366666658333337E-3</c:v>
                </c:pt>
                <c:pt idx="32">
                  <c:v>3.6057999823000003E-3</c:v>
                </c:pt>
              </c:numCache>
            </c:numRef>
          </c:val>
        </c:ser>
        <c:axId val="57770752"/>
        <c:axId val="57772288"/>
      </c:areaChart>
      <c:catAx>
        <c:axId val="57770752"/>
        <c:scaling>
          <c:orientation val="minMax"/>
        </c:scaling>
        <c:axPos val="b"/>
        <c:numFmt formatCode="0.00" sourceLinked="1"/>
        <c:tickLblPos val="nextTo"/>
        <c:crossAx val="57772288"/>
        <c:crosses val="autoZero"/>
        <c:auto val="1"/>
        <c:lblAlgn val="ctr"/>
        <c:lblOffset val="100"/>
      </c:catAx>
      <c:valAx>
        <c:axId val="57772288"/>
        <c:scaling>
          <c:orientation val="minMax"/>
        </c:scaling>
        <c:axPos val="l"/>
        <c:majorGridlines/>
        <c:numFmt formatCode="General" sourceLinked="1"/>
        <c:tickLblPos val="nextTo"/>
        <c:crossAx val="577707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2.432MHz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'2,432'!$E$2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'2,432'!$E$3:$E$35</c:f>
              <c:numCache>
                <c:formatCode>0.00</c:formatCode>
                <c:ptCount val="33"/>
                <c:pt idx="0">
                  <c:v>2429.6999999999998</c:v>
                </c:pt>
                <c:pt idx="1">
                  <c:v>2429.85</c:v>
                </c:pt>
                <c:pt idx="2">
                  <c:v>2430</c:v>
                </c:pt>
                <c:pt idx="3">
                  <c:v>2430.15</c:v>
                </c:pt>
                <c:pt idx="4">
                  <c:v>2430.3000000000002</c:v>
                </c:pt>
                <c:pt idx="5">
                  <c:v>2430.4499999999998</c:v>
                </c:pt>
                <c:pt idx="6">
                  <c:v>2430.6</c:v>
                </c:pt>
                <c:pt idx="7">
                  <c:v>2430.75</c:v>
                </c:pt>
                <c:pt idx="8">
                  <c:v>2430.9</c:v>
                </c:pt>
                <c:pt idx="9">
                  <c:v>2431.0500000000002</c:v>
                </c:pt>
                <c:pt idx="10">
                  <c:v>2431.1999999999998</c:v>
                </c:pt>
                <c:pt idx="11">
                  <c:v>2431.35</c:v>
                </c:pt>
                <c:pt idx="12">
                  <c:v>2431.5</c:v>
                </c:pt>
                <c:pt idx="13">
                  <c:v>2431.65</c:v>
                </c:pt>
                <c:pt idx="14">
                  <c:v>2431.8000000000002</c:v>
                </c:pt>
                <c:pt idx="15">
                  <c:v>2431.9499999999998</c:v>
                </c:pt>
                <c:pt idx="16">
                  <c:v>2432.1</c:v>
                </c:pt>
                <c:pt idx="17">
                  <c:v>2432.25</c:v>
                </c:pt>
                <c:pt idx="18">
                  <c:v>2432.4</c:v>
                </c:pt>
                <c:pt idx="19">
                  <c:v>2432.5500000000002</c:v>
                </c:pt>
                <c:pt idx="20">
                  <c:v>2432.6999999999998</c:v>
                </c:pt>
                <c:pt idx="21">
                  <c:v>2432.85</c:v>
                </c:pt>
                <c:pt idx="22">
                  <c:v>2433</c:v>
                </c:pt>
                <c:pt idx="23">
                  <c:v>2433.15</c:v>
                </c:pt>
                <c:pt idx="24">
                  <c:v>2433.3000000000002</c:v>
                </c:pt>
                <c:pt idx="25">
                  <c:v>2433.4499999999998</c:v>
                </c:pt>
                <c:pt idx="26">
                  <c:v>2433.6</c:v>
                </c:pt>
                <c:pt idx="27">
                  <c:v>2433.75</c:v>
                </c:pt>
                <c:pt idx="28">
                  <c:v>2433.9</c:v>
                </c:pt>
                <c:pt idx="29">
                  <c:v>2434.0500000000002</c:v>
                </c:pt>
                <c:pt idx="30">
                  <c:v>2434.1999999999998</c:v>
                </c:pt>
                <c:pt idx="31">
                  <c:v>2434.35</c:v>
                </c:pt>
                <c:pt idx="32">
                  <c:v>2434.5</c:v>
                </c:pt>
              </c:numCache>
            </c:numRef>
          </c:cat>
          <c:val>
            <c:numRef>
              <c:f>'2,432'!$G$3:$G$35</c:f>
              <c:numCache>
                <c:formatCode>General</c:formatCode>
                <c:ptCount val="33"/>
                <c:pt idx="0">
                  <c:v>3.1702000027000001E-3</c:v>
                </c:pt>
                <c:pt idx="1">
                  <c:v>3.7774000471999998E-3</c:v>
                </c:pt>
                <c:pt idx="2">
                  <c:v>4.3730000034000001E-3</c:v>
                </c:pt>
                <c:pt idx="3">
                  <c:v>4.0684333071333333E-3</c:v>
                </c:pt>
                <c:pt idx="4">
                  <c:v>3.5595665685666674E-3</c:v>
                </c:pt>
                <c:pt idx="5">
                  <c:v>4.3860333971999996E-3</c:v>
                </c:pt>
                <c:pt idx="6">
                  <c:v>4.5053667078333338E-3</c:v>
                </c:pt>
                <c:pt idx="7">
                  <c:v>5.1028001277333337E-3</c:v>
                </c:pt>
                <c:pt idx="8">
                  <c:v>6.6527334661666661E-3</c:v>
                </c:pt>
                <c:pt idx="9">
                  <c:v>7.2039998291666659E-3</c:v>
                </c:pt>
                <c:pt idx="10">
                  <c:v>5.0668998931666662E-3</c:v>
                </c:pt>
                <c:pt idx="11">
                  <c:v>3.8140666826E-3</c:v>
                </c:pt>
                <c:pt idx="12">
                  <c:v>3.4416333461666664E-3</c:v>
                </c:pt>
                <c:pt idx="13">
                  <c:v>4.5456999602333332E-3</c:v>
                </c:pt>
                <c:pt idx="14">
                  <c:v>6.4630333023000001E-3</c:v>
                </c:pt>
                <c:pt idx="15">
                  <c:v>8.1369666536999993E-3</c:v>
                </c:pt>
                <c:pt idx="16">
                  <c:v>7.4527664887666665E-3</c:v>
                </c:pt>
                <c:pt idx="17">
                  <c:v>6.5628000689999999E-3</c:v>
                </c:pt>
                <c:pt idx="18">
                  <c:v>5.2364000584999995E-3</c:v>
                </c:pt>
                <c:pt idx="19">
                  <c:v>4.9169667375333339E-3</c:v>
                </c:pt>
                <c:pt idx="20">
                  <c:v>5.9273334529666667E-3</c:v>
                </c:pt>
                <c:pt idx="21">
                  <c:v>7.8154664953999989E-3</c:v>
                </c:pt>
                <c:pt idx="22">
                  <c:v>9.5608663588999995E-3</c:v>
                </c:pt>
                <c:pt idx="23">
                  <c:v>6.8641332131666672E-3</c:v>
                </c:pt>
                <c:pt idx="24">
                  <c:v>4.7574333536333328E-3</c:v>
                </c:pt>
                <c:pt idx="25">
                  <c:v>4.6993000432666672E-3</c:v>
                </c:pt>
                <c:pt idx="26">
                  <c:v>4.5986000137999998E-3</c:v>
                </c:pt>
                <c:pt idx="27">
                  <c:v>5.7529999564666671E-3</c:v>
                </c:pt>
                <c:pt idx="28">
                  <c:v>8.8809664206333325E-3</c:v>
                </c:pt>
                <c:pt idx="29">
                  <c:v>9.2518666447333319E-3</c:v>
                </c:pt>
                <c:pt idx="30">
                  <c:v>6.5860334630000001E-3</c:v>
                </c:pt>
                <c:pt idx="31">
                  <c:v>5.0611998885999989E-3</c:v>
                </c:pt>
                <c:pt idx="32">
                  <c:v>5.0348334479999998E-3</c:v>
                </c:pt>
              </c:numCache>
            </c:numRef>
          </c:val>
        </c:ser>
        <c:axId val="57620736"/>
        <c:axId val="57647104"/>
      </c:areaChart>
      <c:catAx>
        <c:axId val="57620736"/>
        <c:scaling>
          <c:orientation val="minMax"/>
        </c:scaling>
        <c:axPos val="b"/>
        <c:numFmt formatCode="0.00" sourceLinked="1"/>
        <c:tickLblPos val="nextTo"/>
        <c:crossAx val="57647104"/>
        <c:crosses val="autoZero"/>
        <c:auto val="1"/>
        <c:lblAlgn val="ctr"/>
        <c:lblOffset val="100"/>
      </c:catAx>
      <c:valAx>
        <c:axId val="57647104"/>
        <c:scaling>
          <c:orientation val="minMax"/>
        </c:scaling>
        <c:axPos val="l"/>
        <c:majorGridlines/>
        <c:numFmt formatCode="General" sourceLinked="1"/>
        <c:tickLblPos val="nextTo"/>
        <c:crossAx val="576207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2.437MHz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'2,437'!$E$2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'2,437'!$E$3:$E$35</c:f>
              <c:numCache>
                <c:formatCode>0.00</c:formatCode>
                <c:ptCount val="33"/>
                <c:pt idx="0">
                  <c:v>2434.65</c:v>
                </c:pt>
                <c:pt idx="1">
                  <c:v>2434.8000000000002</c:v>
                </c:pt>
                <c:pt idx="2">
                  <c:v>2434.9499999999998</c:v>
                </c:pt>
                <c:pt idx="3">
                  <c:v>2435.1</c:v>
                </c:pt>
                <c:pt idx="4">
                  <c:v>2435.25</c:v>
                </c:pt>
                <c:pt idx="5">
                  <c:v>2435.4</c:v>
                </c:pt>
                <c:pt idx="6">
                  <c:v>2435.5500000000002</c:v>
                </c:pt>
                <c:pt idx="7">
                  <c:v>2435.6999999999998</c:v>
                </c:pt>
                <c:pt idx="8">
                  <c:v>2435.85</c:v>
                </c:pt>
                <c:pt idx="9">
                  <c:v>2436</c:v>
                </c:pt>
                <c:pt idx="10">
                  <c:v>2436.15</c:v>
                </c:pt>
                <c:pt idx="11">
                  <c:v>2436.3000000000002</c:v>
                </c:pt>
                <c:pt idx="12">
                  <c:v>2436.4499999999998</c:v>
                </c:pt>
                <c:pt idx="13">
                  <c:v>2436.6</c:v>
                </c:pt>
                <c:pt idx="14">
                  <c:v>2436.75</c:v>
                </c:pt>
                <c:pt idx="15">
                  <c:v>2436.9</c:v>
                </c:pt>
                <c:pt idx="16">
                  <c:v>2437.0500000000002</c:v>
                </c:pt>
                <c:pt idx="17">
                  <c:v>2437.1999999999998</c:v>
                </c:pt>
                <c:pt idx="18">
                  <c:v>2437.35</c:v>
                </c:pt>
                <c:pt idx="19">
                  <c:v>2437.5</c:v>
                </c:pt>
                <c:pt idx="20">
                  <c:v>2437.65</c:v>
                </c:pt>
                <c:pt idx="21">
                  <c:v>2437.8000000000002</c:v>
                </c:pt>
                <c:pt idx="22">
                  <c:v>2437.9499999999998</c:v>
                </c:pt>
                <c:pt idx="23">
                  <c:v>2438.1</c:v>
                </c:pt>
                <c:pt idx="24">
                  <c:v>2438.25</c:v>
                </c:pt>
                <c:pt idx="25">
                  <c:v>2438.4</c:v>
                </c:pt>
                <c:pt idx="26">
                  <c:v>2438.5500000000002</c:v>
                </c:pt>
                <c:pt idx="27">
                  <c:v>2438.6999999999998</c:v>
                </c:pt>
                <c:pt idx="28">
                  <c:v>2438.85</c:v>
                </c:pt>
                <c:pt idx="29">
                  <c:v>2439</c:v>
                </c:pt>
                <c:pt idx="30">
                  <c:v>2439.15</c:v>
                </c:pt>
                <c:pt idx="31">
                  <c:v>2439.3000000000002</c:v>
                </c:pt>
                <c:pt idx="32">
                  <c:v>2439.4499999999998</c:v>
                </c:pt>
              </c:numCache>
            </c:numRef>
          </c:cat>
          <c:val>
            <c:numRef>
              <c:f>'2,437'!$G$3:$G$35</c:f>
              <c:numCache>
                <c:formatCode>General</c:formatCode>
                <c:ptCount val="33"/>
                <c:pt idx="0">
                  <c:v>4.6766000644666668E-3</c:v>
                </c:pt>
                <c:pt idx="1">
                  <c:v>7.5295002510999999E-3</c:v>
                </c:pt>
                <c:pt idx="2">
                  <c:v>8.7852332120000008E-3</c:v>
                </c:pt>
                <c:pt idx="3">
                  <c:v>8.2529667611000012E-3</c:v>
                </c:pt>
                <c:pt idx="4">
                  <c:v>5.727533173566667E-3</c:v>
                </c:pt>
                <c:pt idx="5">
                  <c:v>5.0306665556333332E-3</c:v>
                </c:pt>
                <c:pt idx="6">
                  <c:v>5.0112333459E-3</c:v>
                </c:pt>
                <c:pt idx="7">
                  <c:v>7.2155999175333337E-3</c:v>
                </c:pt>
                <c:pt idx="8">
                  <c:v>6.2676666616333331E-3</c:v>
                </c:pt>
                <c:pt idx="9">
                  <c:v>5.6329666015666668E-3</c:v>
                </c:pt>
                <c:pt idx="10">
                  <c:v>7.0585999638333339E-3</c:v>
                </c:pt>
                <c:pt idx="11">
                  <c:v>8.2220664870000012E-3</c:v>
                </c:pt>
                <c:pt idx="12">
                  <c:v>9.3150998001333331E-3</c:v>
                </c:pt>
                <c:pt idx="13">
                  <c:v>8.8432663275333345E-3</c:v>
                </c:pt>
                <c:pt idx="14">
                  <c:v>7.0506666477666664E-3</c:v>
                </c:pt>
                <c:pt idx="15">
                  <c:v>5.3777000090666667E-3</c:v>
                </c:pt>
                <c:pt idx="16">
                  <c:v>5.730500134333333E-3</c:v>
                </c:pt>
                <c:pt idx="17">
                  <c:v>6.2425665090333335E-3</c:v>
                </c:pt>
                <c:pt idx="18">
                  <c:v>7.6345999258000006E-3</c:v>
                </c:pt>
                <c:pt idx="19">
                  <c:v>9.7426333620999981E-3</c:v>
                </c:pt>
                <c:pt idx="20">
                  <c:v>8.9959333804999989E-3</c:v>
                </c:pt>
                <c:pt idx="21">
                  <c:v>6.3021665748666661E-3</c:v>
                </c:pt>
                <c:pt idx="22">
                  <c:v>4.6062668164666672E-3</c:v>
                </c:pt>
                <c:pt idx="23">
                  <c:v>5.1896666021333327E-3</c:v>
                </c:pt>
                <c:pt idx="24">
                  <c:v>5.9762332432666673E-3</c:v>
                </c:pt>
                <c:pt idx="25">
                  <c:v>5.7690667454333338E-3</c:v>
                </c:pt>
                <c:pt idx="26">
                  <c:v>5.2769666847999998E-3</c:v>
                </c:pt>
                <c:pt idx="27">
                  <c:v>5.6417669015666671E-3</c:v>
                </c:pt>
                <c:pt idx="28">
                  <c:v>9.1972335552999995E-3</c:v>
                </c:pt>
                <c:pt idx="29">
                  <c:v>1.1715299760466667E-2</c:v>
                </c:pt>
                <c:pt idx="30">
                  <c:v>8.399966638433334E-3</c:v>
                </c:pt>
                <c:pt idx="31">
                  <c:v>6.2137332279333336E-3</c:v>
                </c:pt>
                <c:pt idx="32">
                  <c:v>5.7050666462666669E-3</c:v>
                </c:pt>
              </c:numCache>
            </c:numRef>
          </c:val>
        </c:ser>
        <c:axId val="57872384"/>
        <c:axId val="57873920"/>
      </c:areaChart>
      <c:catAx>
        <c:axId val="57872384"/>
        <c:scaling>
          <c:orientation val="minMax"/>
        </c:scaling>
        <c:axPos val="b"/>
        <c:numFmt formatCode="0.00" sourceLinked="1"/>
        <c:tickLblPos val="nextTo"/>
        <c:crossAx val="57873920"/>
        <c:crosses val="autoZero"/>
        <c:auto val="1"/>
        <c:lblAlgn val="ctr"/>
        <c:lblOffset val="100"/>
      </c:catAx>
      <c:valAx>
        <c:axId val="57873920"/>
        <c:scaling>
          <c:orientation val="minMax"/>
        </c:scaling>
        <c:axPos val="l"/>
        <c:majorGridlines/>
        <c:numFmt formatCode="General" sourceLinked="1"/>
        <c:tickLblPos val="nextTo"/>
        <c:crossAx val="578723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2.442MHz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'2,442'!$E$2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'2,442'!$E$3:$E$35</c:f>
              <c:numCache>
                <c:formatCode>0.00</c:formatCode>
                <c:ptCount val="33"/>
                <c:pt idx="0">
                  <c:v>2439.6</c:v>
                </c:pt>
                <c:pt idx="1">
                  <c:v>2439.75</c:v>
                </c:pt>
                <c:pt idx="2">
                  <c:v>2439.9</c:v>
                </c:pt>
                <c:pt idx="3">
                  <c:v>2440.0500000000002</c:v>
                </c:pt>
                <c:pt idx="4">
                  <c:v>2440.1999999999998</c:v>
                </c:pt>
                <c:pt idx="5">
                  <c:v>2440.35</c:v>
                </c:pt>
                <c:pt idx="6">
                  <c:v>2440.5</c:v>
                </c:pt>
                <c:pt idx="7">
                  <c:v>2440.65</c:v>
                </c:pt>
                <c:pt idx="8">
                  <c:v>2440.8000000000002</c:v>
                </c:pt>
                <c:pt idx="9">
                  <c:v>2440.9499999999998</c:v>
                </c:pt>
                <c:pt idx="10">
                  <c:v>2441.1</c:v>
                </c:pt>
                <c:pt idx="11">
                  <c:v>2441.25</c:v>
                </c:pt>
                <c:pt idx="12">
                  <c:v>2441.4</c:v>
                </c:pt>
                <c:pt idx="13">
                  <c:v>2441.5500000000002</c:v>
                </c:pt>
                <c:pt idx="14">
                  <c:v>2441.6999999999998</c:v>
                </c:pt>
                <c:pt idx="15">
                  <c:v>2441.85</c:v>
                </c:pt>
                <c:pt idx="16">
                  <c:v>2442</c:v>
                </c:pt>
                <c:pt idx="17">
                  <c:v>2442.15</c:v>
                </c:pt>
                <c:pt idx="18">
                  <c:v>2442.3000000000002</c:v>
                </c:pt>
                <c:pt idx="19">
                  <c:v>2442.4499999999998</c:v>
                </c:pt>
                <c:pt idx="20">
                  <c:v>2442.6</c:v>
                </c:pt>
                <c:pt idx="21">
                  <c:v>2442.75</c:v>
                </c:pt>
                <c:pt idx="22">
                  <c:v>2442.9</c:v>
                </c:pt>
                <c:pt idx="23">
                  <c:v>2443.0500000000002</c:v>
                </c:pt>
                <c:pt idx="24">
                  <c:v>2443.1999999999998</c:v>
                </c:pt>
                <c:pt idx="25">
                  <c:v>2443.35</c:v>
                </c:pt>
                <c:pt idx="26">
                  <c:v>2443.5</c:v>
                </c:pt>
                <c:pt idx="27">
                  <c:v>2443.65</c:v>
                </c:pt>
                <c:pt idx="28">
                  <c:v>2443.8000000000002</c:v>
                </c:pt>
                <c:pt idx="29">
                  <c:v>2443.9499999999998</c:v>
                </c:pt>
                <c:pt idx="30">
                  <c:v>2444.1</c:v>
                </c:pt>
                <c:pt idx="31">
                  <c:v>2444.25</c:v>
                </c:pt>
                <c:pt idx="32">
                  <c:v>2444.4</c:v>
                </c:pt>
              </c:numCache>
            </c:numRef>
          </c:cat>
          <c:val>
            <c:numRef>
              <c:f>'2,442'!$G$3:$G$35</c:f>
              <c:numCache>
                <c:formatCode>General</c:formatCode>
                <c:ptCount val="33"/>
                <c:pt idx="0">
                  <c:v>5.1900667604E-3</c:v>
                </c:pt>
                <c:pt idx="1">
                  <c:v>5.3112666744999995E-3</c:v>
                </c:pt>
                <c:pt idx="2">
                  <c:v>8.5240335515000005E-3</c:v>
                </c:pt>
                <c:pt idx="3">
                  <c:v>8.6961337366666669E-3</c:v>
                </c:pt>
                <c:pt idx="4">
                  <c:v>6.376533225666667E-3</c:v>
                </c:pt>
                <c:pt idx="5">
                  <c:v>7.0417666961333338E-3</c:v>
                </c:pt>
                <c:pt idx="6">
                  <c:v>8.1881666558999994E-3</c:v>
                </c:pt>
                <c:pt idx="7">
                  <c:v>6.859133408099999E-3</c:v>
                </c:pt>
                <c:pt idx="8">
                  <c:v>6.9837000532666669E-3</c:v>
                </c:pt>
                <c:pt idx="9">
                  <c:v>6.5706331905666659E-3</c:v>
                </c:pt>
                <c:pt idx="10">
                  <c:v>6.3744665434E-3</c:v>
                </c:pt>
                <c:pt idx="11">
                  <c:v>5.4824999533333333E-3</c:v>
                </c:pt>
                <c:pt idx="12">
                  <c:v>5.3172333475999993E-3</c:v>
                </c:pt>
                <c:pt idx="13">
                  <c:v>6.136500043766667E-3</c:v>
                </c:pt>
                <c:pt idx="14">
                  <c:v>6.6150666680333328E-3</c:v>
                </c:pt>
                <c:pt idx="15">
                  <c:v>6.2633665899333333E-3</c:v>
                </c:pt>
                <c:pt idx="16">
                  <c:v>7.0350333893000007E-3</c:v>
                </c:pt>
                <c:pt idx="17">
                  <c:v>5.2721666482666669E-3</c:v>
                </c:pt>
                <c:pt idx="18">
                  <c:v>3.7526666807666666E-3</c:v>
                </c:pt>
                <c:pt idx="19">
                  <c:v>4.100099982066667E-3</c:v>
                </c:pt>
                <c:pt idx="20">
                  <c:v>4.9897000814333329E-3</c:v>
                </c:pt>
                <c:pt idx="21">
                  <c:v>4.6420667010000005E-3</c:v>
                </c:pt>
                <c:pt idx="22">
                  <c:v>7.0568334000333339E-3</c:v>
                </c:pt>
                <c:pt idx="23">
                  <c:v>8.4127667359999991E-3</c:v>
                </c:pt>
                <c:pt idx="24">
                  <c:v>7.420866750133333E-3</c:v>
                </c:pt>
                <c:pt idx="25">
                  <c:v>9.5483999856000017E-3</c:v>
                </c:pt>
                <c:pt idx="26">
                  <c:v>6.0169334368333329E-3</c:v>
                </c:pt>
                <c:pt idx="27">
                  <c:v>5.4039334257333337E-3</c:v>
                </c:pt>
                <c:pt idx="28">
                  <c:v>7.4134330885333331E-3</c:v>
                </c:pt>
                <c:pt idx="29">
                  <c:v>6.8112330821666666E-3</c:v>
                </c:pt>
                <c:pt idx="30">
                  <c:v>6.3668666407333332E-3</c:v>
                </c:pt>
                <c:pt idx="31">
                  <c:v>9.6594999387666653E-3</c:v>
                </c:pt>
                <c:pt idx="32">
                  <c:v>9.4143330739666665E-3</c:v>
                </c:pt>
              </c:numCache>
            </c:numRef>
          </c:val>
        </c:ser>
        <c:axId val="57820672"/>
        <c:axId val="57822208"/>
      </c:areaChart>
      <c:catAx>
        <c:axId val="57820672"/>
        <c:scaling>
          <c:orientation val="minMax"/>
        </c:scaling>
        <c:axPos val="b"/>
        <c:numFmt formatCode="0.00" sourceLinked="1"/>
        <c:tickLblPos val="nextTo"/>
        <c:crossAx val="57822208"/>
        <c:crosses val="autoZero"/>
        <c:auto val="1"/>
        <c:lblAlgn val="ctr"/>
        <c:lblOffset val="100"/>
      </c:catAx>
      <c:valAx>
        <c:axId val="57822208"/>
        <c:scaling>
          <c:orientation val="minMax"/>
        </c:scaling>
        <c:axPos val="l"/>
        <c:majorGridlines/>
        <c:numFmt formatCode="General" sourceLinked="1"/>
        <c:tickLblPos val="nextTo"/>
        <c:crossAx val="578206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2.447MHz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'2,447'!$E$2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'2,447'!$E$3:$E$35</c:f>
              <c:numCache>
                <c:formatCode>0.00</c:formatCode>
                <c:ptCount val="33"/>
                <c:pt idx="0">
                  <c:v>2444.6999999999998</c:v>
                </c:pt>
                <c:pt idx="1">
                  <c:v>2444.85</c:v>
                </c:pt>
                <c:pt idx="2">
                  <c:v>2445</c:v>
                </c:pt>
                <c:pt idx="3">
                  <c:v>2445.15</c:v>
                </c:pt>
                <c:pt idx="4">
                  <c:v>2445.3000000000002</c:v>
                </c:pt>
                <c:pt idx="5">
                  <c:v>2445.4499999999998</c:v>
                </c:pt>
                <c:pt idx="6">
                  <c:v>2445.6</c:v>
                </c:pt>
                <c:pt idx="7">
                  <c:v>2445.75</c:v>
                </c:pt>
                <c:pt idx="8">
                  <c:v>2445.9</c:v>
                </c:pt>
                <c:pt idx="9">
                  <c:v>2446.0500000000002</c:v>
                </c:pt>
                <c:pt idx="10">
                  <c:v>2446.1999999999998</c:v>
                </c:pt>
                <c:pt idx="11">
                  <c:v>2446.35</c:v>
                </c:pt>
                <c:pt idx="12">
                  <c:v>2446.5</c:v>
                </c:pt>
                <c:pt idx="13">
                  <c:v>2446.65</c:v>
                </c:pt>
                <c:pt idx="14">
                  <c:v>2446.8000000000002</c:v>
                </c:pt>
                <c:pt idx="15">
                  <c:v>2446.9499999999998</c:v>
                </c:pt>
                <c:pt idx="16">
                  <c:v>2447.1</c:v>
                </c:pt>
                <c:pt idx="17">
                  <c:v>2447.25</c:v>
                </c:pt>
                <c:pt idx="18">
                  <c:v>2447.4</c:v>
                </c:pt>
                <c:pt idx="19">
                  <c:v>2447.5500000000002</c:v>
                </c:pt>
                <c:pt idx="20">
                  <c:v>2447.6999999999998</c:v>
                </c:pt>
                <c:pt idx="21">
                  <c:v>2447.85</c:v>
                </c:pt>
                <c:pt idx="22">
                  <c:v>2448</c:v>
                </c:pt>
                <c:pt idx="23">
                  <c:v>2448.15</c:v>
                </c:pt>
                <c:pt idx="24">
                  <c:v>2448.3000000000002</c:v>
                </c:pt>
                <c:pt idx="25">
                  <c:v>2448.4499999999998</c:v>
                </c:pt>
                <c:pt idx="26">
                  <c:v>2448.6</c:v>
                </c:pt>
                <c:pt idx="27">
                  <c:v>2448.75</c:v>
                </c:pt>
                <c:pt idx="28">
                  <c:v>2448.9</c:v>
                </c:pt>
                <c:pt idx="29">
                  <c:v>2449.0500000000002</c:v>
                </c:pt>
                <c:pt idx="30">
                  <c:v>2449.1999999999998</c:v>
                </c:pt>
                <c:pt idx="31">
                  <c:v>2449.35</c:v>
                </c:pt>
                <c:pt idx="32">
                  <c:v>2449.5</c:v>
                </c:pt>
              </c:numCache>
            </c:numRef>
          </c:cat>
          <c:val>
            <c:numRef>
              <c:f>'2,447'!$G$3:$G$35</c:f>
              <c:numCache>
                <c:formatCode>General</c:formatCode>
                <c:ptCount val="33"/>
                <c:pt idx="0">
                  <c:v>8.7003335356666666E-3</c:v>
                </c:pt>
                <c:pt idx="1">
                  <c:v>6.1264665952666664E-3</c:v>
                </c:pt>
                <c:pt idx="2">
                  <c:v>5.6710000305000008E-3</c:v>
                </c:pt>
                <c:pt idx="3">
                  <c:v>4.7979999023000002E-3</c:v>
                </c:pt>
                <c:pt idx="4">
                  <c:v>8.3920666949666659E-3</c:v>
                </c:pt>
                <c:pt idx="5">
                  <c:v>1.16229333603E-2</c:v>
                </c:pt>
                <c:pt idx="6">
                  <c:v>9.2755333366000003E-3</c:v>
                </c:pt>
                <c:pt idx="7">
                  <c:v>7.6282001101666665E-3</c:v>
                </c:pt>
                <c:pt idx="8">
                  <c:v>6.8086998847999994E-3</c:v>
                </c:pt>
                <c:pt idx="9">
                  <c:v>7.9635667305333335E-3</c:v>
                </c:pt>
                <c:pt idx="10">
                  <c:v>8.119999896866667E-3</c:v>
                </c:pt>
                <c:pt idx="11">
                  <c:v>5.5634332044666663E-3</c:v>
                </c:pt>
                <c:pt idx="12">
                  <c:v>5.8577001715666667E-3</c:v>
                </c:pt>
                <c:pt idx="13">
                  <c:v>8.6844332982999994E-3</c:v>
                </c:pt>
                <c:pt idx="14">
                  <c:v>8.4582999505333333E-3</c:v>
                </c:pt>
                <c:pt idx="15">
                  <c:v>6.5465999456666667E-3</c:v>
                </c:pt>
                <c:pt idx="16">
                  <c:v>6.5562999807333338E-3</c:v>
                </c:pt>
                <c:pt idx="17">
                  <c:v>7.9770000494999993E-3</c:v>
                </c:pt>
                <c:pt idx="18">
                  <c:v>1.1068799843433334E-2</c:v>
                </c:pt>
                <c:pt idx="19">
                  <c:v>1.6618500696566663E-2</c:v>
                </c:pt>
                <c:pt idx="20">
                  <c:v>1.5184967312966667E-2</c:v>
                </c:pt>
                <c:pt idx="21">
                  <c:v>1.0768133758733334E-2</c:v>
                </c:pt>
                <c:pt idx="22">
                  <c:v>1.4954666451933335E-2</c:v>
                </c:pt>
                <c:pt idx="23">
                  <c:v>2.0942600055833333E-2</c:v>
                </c:pt>
                <c:pt idx="24">
                  <c:v>1.8777200253533334E-2</c:v>
                </c:pt>
                <c:pt idx="25">
                  <c:v>2.1139333723133331E-2</c:v>
                </c:pt>
                <c:pt idx="26">
                  <c:v>1.1044066632166666E-2</c:v>
                </c:pt>
                <c:pt idx="27">
                  <c:v>6.083566773033333E-3</c:v>
                </c:pt>
                <c:pt idx="28">
                  <c:v>8.6409333938000012E-3</c:v>
                </c:pt>
                <c:pt idx="29">
                  <c:v>1.1105300082466666E-2</c:v>
                </c:pt>
                <c:pt idx="30">
                  <c:v>8.6248666825333338E-3</c:v>
                </c:pt>
                <c:pt idx="31">
                  <c:v>5.8279999841999997E-3</c:v>
                </c:pt>
                <c:pt idx="32">
                  <c:v>7.071033275366667E-3</c:v>
                </c:pt>
              </c:numCache>
            </c:numRef>
          </c:val>
        </c:ser>
        <c:axId val="57863168"/>
        <c:axId val="57864960"/>
      </c:areaChart>
      <c:catAx>
        <c:axId val="57863168"/>
        <c:scaling>
          <c:orientation val="minMax"/>
        </c:scaling>
        <c:axPos val="b"/>
        <c:numFmt formatCode="0.00" sourceLinked="1"/>
        <c:tickLblPos val="nextTo"/>
        <c:crossAx val="57864960"/>
        <c:crosses val="autoZero"/>
        <c:auto val="1"/>
        <c:lblAlgn val="ctr"/>
        <c:lblOffset val="100"/>
      </c:catAx>
      <c:valAx>
        <c:axId val="57864960"/>
        <c:scaling>
          <c:orientation val="minMax"/>
        </c:scaling>
        <c:axPos val="l"/>
        <c:majorGridlines/>
        <c:numFmt formatCode="General" sourceLinked="1"/>
        <c:tickLblPos val="nextTo"/>
        <c:crossAx val="578631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Banda</a:t>
            </a:r>
            <a:r>
              <a:rPr lang="en-US" baseline="0"/>
              <a:t> 2.452MHz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'2,452'!$E$2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'2,452'!$E$3:$E$35</c:f>
              <c:numCache>
                <c:formatCode>0.00</c:formatCode>
                <c:ptCount val="33"/>
                <c:pt idx="0">
                  <c:v>2449.65</c:v>
                </c:pt>
                <c:pt idx="1">
                  <c:v>2449.8000000000002</c:v>
                </c:pt>
                <c:pt idx="2">
                  <c:v>2449.9499999999998</c:v>
                </c:pt>
                <c:pt idx="3">
                  <c:v>2450.1</c:v>
                </c:pt>
                <c:pt idx="4">
                  <c:v>2450.25</c:v>
                </c:pt>
                <c:pt idx="5">
                  <c:v>2450.4</c:v>
                </c:pt>
                <c:pt idx="6">
                  <c:v>2450.5500000000002</c:v>
                </c:pt>
                <c:pt idx="7">
                  <c:v>2450.6999999999998</c:v>
                </c:pt>
                <c:pt idx="8">
                  <c:v>2450.85</c:v>
                </c:pt>
                <c:pt idx="9">
                  <c:v>2451</c:v>
                </c:pt>
                <c:pt idx="10">
                  <c:v>2451.15</c:v>
                </c:pt>
                <c:pt idx="11">
                  <c:v>2451.3000000000002</c:v>
                </c:pt>
                <c:pt idx="12">
                  <c:v>2451.4499999999998</c:v>
                </c:pt>
                <c:pt idx="13">
                  <c:v>2451.6</c:v>
                </c:pt>
                <c:pt idx="14">
                  <c:v>2451.75</c:v>
                </c:pt>
                <c:pt idx="15">
                  <c:v>2451.9</c:v>
                </c:pt>
                <c:pt idx="16">
                  <c:v>2452.0500000000002</c:v>
                </c:pt>
                <c:pt idx="17">
                  <c:v>2452.1999999999998</c:v>
                </c:pt>
                <c:pt idx="18">
                  <c:v>2452.35</c:v>
                </c:pt>
                <c:pt idx="19">
                  <c:v>2452.5</c:v>
                </c:pt>
                <c:pt idx="20">
                  <c:v>2452.65</c:v>
                </c:pt>
                <c:pt idx="21">
                  <c:v>2452.8000000000002</c:v>
                </c:pt>
                <c:pt idx="22">
                  <c:v>2452.9499999999998</c:v>
                </c:pt>
                <c:pt idx="23">
                  <c:v>2453.1</c:v>
                </c:pt>
                <c:pt idx="24">
                  <c:v>2453.25</c:v>
                </c:pt>
                <c:pt idx="25">
                  <c:v>2453.4</c:v>
                </c:pt>
                <c:pt idx="26">
                  <c:v>2453.5500000000002</c:v>
                </c:pt>
                <c:pt idx="27">
                  <c:v>2453.6999999999998</c:v>
                </c:pt>
                <c:pt idx="28">
                  <c:v>2453.85</c:v>
                </c:pt>
                <c:pt idx="29">
                  <c:v>2454</c:v>
                </c:pt>
                <c:pt idx="30">
                  <c:v>2454.15</c:v>
                </c:pt>
                <c:pt idx="31">
                  <c:v>2454.3000000000002</c:v>
                </c:pt>
                <c:pt idx="32">
                  <c:v>2454.4499999999998</c:v>
                </c:pt>
              </c:numCache>
            </c:numRef>
          </c:cat>
          <c:val>
            <c:numRef>
              <c:f>'2,452'!$G$3:$G$35</c:f>
              <c:numCache>
                <c:formatCode>General</c:formatCode>
                <c:ptCount val="33"/>
                <c:pt idx="0">
                  <c:v>1.0355433526866667E-2</c:v>
                </c:pt>
                <c:pt idx="1">
                  <c:v>1.26138998506E-2</c:v>
                </c:pt>
                <c:pt idx="2">
                  <c:v>1.2445266358333333E-2</c:v>
                </c:pt>
                <c:pt idx="3">
                  <c:v>9.8906667746333343E-3</c:v>
                </c:pt>
                <c:pt idx="4">
                  <c:v>7.7256998046666666E-3</c:v>
                </c:pt>
                <c:pt idx="5">
                  <c:v>9.4202668406666665E-3</c:v>
                </c:pt>
                <c:pt idx="6">
                  <c:v>1.3076866744066667E-2</c:v>
                </c:pt>
                <c:pt idx="7">
                  <c:v>1.73116663162E-2</c:v>
                </c:pt>
                <c:pt idx="8">
                  <c:v>1.4455332886266667E-2</c:v>
                </c:pt>
                <c:pt idx="9">
                  <c:v>1.3138066822100001E-2</c:v>
                </c:pt>
                <c:pt idx="10">
                  <c:v>1.3651666541866664E-2</c:v>
                </c:pt>
                <c:pt idx="11">
                  <c:v>1.0515199819066666E-2</c:v>
                </c:pt>
                <c:pt idx="12">
                  <c:v>1.8538599601066668E-2</c:v>
                </c:pt>
                <c:pt idx="13">
                  <c:v>2.0121566563200001E-2</c:v>
                </c:pt>
                <c:pt idx="14">
                  <c:v>1.32999339453E-2</c:v>
                </c:pt>
                <c:pt idx="15">
                  <c:v>1.4043633205099999E-2</c:v>
                </c:pt>
                <c:pt idx="16">
                  <c:v>1.7051266894200001E-2</c:v>
                </c:pt>
                <c:pt idx="17">
                  <c:v>1.4527566653266667E-2</c:v>
                </c:pt>
                <c:pt idx="18">
                  <c:v>1.1679600225699999E-2</c:v>
                </c:pt>
                <c:pt idx="19">
                  <c:v>1.2853599696866669E-2</c:v>
                </c:pt>
                <c:pt idx="20">
                  <c:v>1.2920099931366669E-2</c:v>
                </c:pt>
                <c:pt idx="21">
                  <c:v>1.34200331909E-2</c:v>
                </c:pt>
                <c:pt idx="22">
                  <c:v>1.3828932928666665E-2</c:v>
                </c:pt>
                <c:pt idx="23">
                  <c:v>1.1891533154933333E-2</c:v>
                </c:pt>
                <c:pt idx="24">
                  <c:v>8.9635001495000002E-3</c:v>
                </c:pt>
                <c:pt idx="25">
                  <c:v>1.2183866696533333E-2</c:v>
                </c:pt>
                <c:pt idx="26">
                  <c:v>1.4823766192499999E-2</c:v>
                </c:pt>
                <c:pt idx="27">
                  <c:v>1.35501994129E-2</c:v>
                </c:pt>
                <c:pt idx="28">
                  <c:v>8.3808668422333341E-3</c:v>
                </c:pt>
                <c:pt idx="29">
                  <c:v>1.3945233775233332E-2</c:v>
                </c:pt>
                <c:pt idx="30">
                  <c:v>1.4318066338533332E-2</c:v>
                </c:pt>
                <c:pt idx="31">
                  <c:v>8.476766447133334E-3</c:v>
                </c:pt>
                <c:pt idx="32">
                  <c:v>9.7044333815333329E-3</c:v>
                </c:pt>
              </c:numCache>
            </c:numRef>
          </c:val>
        </c:ser>
        <c:axId val="58004224"/>
        <c:axId val="58005760"/>
      </c:areaChart>
      <c:catAx>
        <c:axId val="58004224"/>
        <c:scaling>
          <c:orientation val="minMax"/>
        </c:scaling>
        <c:axPos val="b"/>
        <c:numFmt formatCode="0.00" sourceLinked="1"/>
        <c:tickLblPos val="nextTo"/>
        <c:crossAx val="58005760"/>
        <c:crosses val="autoZero"/>
        <c:auto val="1"/>
        <c:lblAlgn val="ctr"/>
        <c:lblOffset val="100"/>
      </c:catAx>
      <c:valAx>
        <c:axId val="58005760"/>
        <c:scaling>
          <c:orientation val="minMax"/>
        </c:scaling>
        <c:axPos val="l"/>
        <c:majorGridlines/>
        <c:numFmt formatCode="General" sourceLinked="1"/>
        <c:tickLblPos val="nextTo"/>
        <c:crossAx val="580042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9</xdr:row>
      <xdr:rowOff>66675</xdr:rowOff>
    </xdr:from>
    <xdr:to>
      <xdr:col>13</xdr:col>
      <xdr:colOff>247650</xdr:colOff>
      <xdr:row>26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12</xdr:row>
      <xdr:rowOff>104775</xdr:rowOff>
    </xdr:from>
    <xdr:to>
      <xdr:col>13</xdr:col>
      <xdr:colOff>400050</xdr:colOff>
      <xdr:row>29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9</xdr:row>
      <xdr:rowOff>133350</xdr:rowOff>
    </xdr:from>
    <xdr:to>
      <xdr:col>13</xdr:col>
      <xdr:colOff>495300</xdr:colOff>
      <xdr:row>26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10</xdr:row>
      <xdr:rowOff>123825</xdr:rowOff>
    </xdr:from>
    <xdr:to>
      <xdr:col>13</xdr:col>
      <xdr:colOff>276225</xdr:colOff>
      <xdr:row>27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10</xdr:row>
      <xdr:rowOff>76200</xdr:rowOff>
    </xdr:from>
    <xdr:to>
      <xdr:col>13</xdr:col>
      <xdr:colOff>400050</xdr:colOff>
      <xdr:row>27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14</xdr:row>
      <xdr:rowOff>66675</xdr:rowOff>
    </xdr:from>
    <xdr:to>
      <xdr:col>14</xdr:col>
      <xdr:colOff>0</xdr:colOff>
      <xdr:row>31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21</xdr:row>
      <xdr:rowOff>47624</xdr:rowOff>
    </xdr:from>
    <xdr:to>
      <xdr:col>12</xdr:col>
      <xdr:colOff>247650</xdr:colOff>
      <xdr:row>39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20</xdr:row>
      <xdr:rowOff>142875</xdr:rowOff>
    </xdr:from>
    <xdr:to>
      <xdr:col>5</xdr:col>
      <xdr:colOff>523875</xdr:colOff>
      <xdr:row>39</xdr:row>
      <xdr:rowOff>47626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695325</xdr:colOff>
      <xdr:row>5</xdr:row>
      <xdr:rowOff>123825</xdr:rowOff>
    </xdr:from>
    <xdr:to>
      <xdr:col>13</xdr:col>
      <xdr:colOff>695325</xdr:colOff>
      <xdr:row>22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10</xdr:row>
      <xdr:rowOff>0</xdr:rowOff>
    </xdr:from>
    <xdr:to>
      <xdr:col>13</xdr:col>
      <xdr:colOff>323850</xdr:colOff>
      <xdr:row>26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9</xdr:row>
      <xdr:rowOff>19050</xdr:rowOff>
    </xdr:from>
    <xdr:to>
      <xdr:col>13</xdr:col>
      <xdr:colOff>323850</xdr:colOff>
      <xdr:row>26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14</xdr:col>
      <xdr:colOff>0</xdr:colOff>
      <xdr:row>27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10</xdr:row>
      <xdr:rowOff>133350</xdr:rowOff>
    </xdr:from>
    <xdr:to>
      <xdr:col>13</xdr:col>
      <xdr:colOff>638175</xdr:colOff>
      <xdr:row>27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11</xdr:row>
      <xdr:rowOff>104775</xdr:rowOff>
    </xdr:from>
    <xdr:to>
      <xdr:col>13</xdr:col>
      <xdr:colOff>561975</xdr:colOff>
      <xdr:row>28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57150</xdr:rowOff>
    </xdr:from>
    <xdr:to>
      <xdr:col>14</xdr:col>
      <xdr:colOff>0</xdr:colOff>
      <xdr:row>26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11</xdr:row>
      <xdr:rowOff>9525</xdr:rowOff>
    </xdr:from>
    <xdr:to>
      <xdr:col>13</xdr:col>
      <xdr:colOff>495300</xdr:colOff>
      <xdr:row>28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4.7109375" customWidth="1"/>
    <col min="2" max="2" width="14.5703125" customWidth="1"/>
    <col min="3" max="3" width="15.5703125" customWidth="1"/>
    <col min="4" max="5" width="14.7109375" customWidth="1"/>
    <col min="6" max="6" width="14.85546875" customWidth="1"/>
    <col min="7" max="7" width="12.42578125" bestFit="1" customWidth="1"/>
  </cols>
  <sheetData>
    <row r="1" spans="1:7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2409.6</v>
      </c>
      <c r="B3" s="2">
        <v>2.4059999269000001E-3</v>
      </c>
      <c r="C3" s="11">
        <v>2409.6</v>
      </c>
      <c r="D3" s="2">
        <v>1.1475999840000001E-2</v>
      </c>
      <c r="E3" s="11">
        <v>2409.6</v>
      </c>
      <c r="F3" s="2">
        <v>3.1997999176E-3</v>
      </c>
      <c r="G3">
        <f>AVERAGE(B3,D3,F3)</f>
        <v>5.693933228166667E-3</v>
      </c>
    </row>
    <row r="4" spans="1:7">
      <c r="A4" s="11">
        <v>2409.75</v>
      </c>
      <c r="B4" s="2">
        <v>2.2265999578E-3</v>
      </c>
      <c r="C4" s="11">
        <v>2409.75</v>
      </c>
      <c r="D4" s="2">
        <v>5.2665001712999997E-3</v>
      </c>
      <c r="E4" s="11">
        <v>2409.75</v>
      </c>
      <c r="F4" s="2">
        <v>3.2717001158999999E-3</v>
      </c>
      <c r="G4" s="2">
        <f t="shared" ref="G4:G35" si="0">AVERAGE(B4,D4,F4)</f>
        <v>3.5882667483333329E-3</v>
      </c>
    </row>
    <row r="5" spans="1:7">
      <c r="A5" s="11">
        <v>2409.9</v>
      </c>
      <c r="B5" s="2">
        <v>2.1885000169E-3</v>
      </c>
      <c r="C5" s="11">
        <v>2409.9</v>
      </c>
      <c r="D5" s="2">
        <v>6.5676998346999999E-3</v>
      </c>
      <c r="E5" s="11">
        <v>2409.9</v>
      </c>
      <c r="F5" s="2">
        <v>3.1383000313999999E-3</v>
      </c>
      <c r="G5" s="2">
        <f t="shared" si="0"/>
        <v>3.964833294333333E-3</v>
      </c>
    </row>
    <row r="6" spans="1:7">
      <c r="A6" s="11">
        <v>2410.0500000000002</v>
      </c>
      <c r="B6" s="2">
        <v>2.3809999693E-3</v>
      </c>
      <c r="C6" s="11">
        <v>2410.0500000000002</v>
      </c>
      <c r="D6" s="2">
        <v>7.2159999981999999E-3</v>
      </c>
      <c r="E6" s="11">
        <v>2410.0500000000002</v>
      </c>
      <c r="F6" s="2">
        <v>3.0811000615000002E-3</v>
      </c>
      <c r="G6" s="2">
        <f t="shared" si="0"/>
        <v>4.2260333430000005E-3</v>
      </c>
    </row>
    <row r="7" spans="1:7">
      <c r="A7" s="11">
        <v>2410.1999999999998</v>
      </c>
      <c r="B7" s="2">
        <v>2.4580000900000002E-3</v>
      </c>
      <c r="C7" s="11">
        <v>2410.1999999999998</v>
      </c>
      <c r="D7" s="2">
        <v>6.2787001953E-3</v>
      </c>
      <c r="E7" s="11">
        <v>2410.1999999999998</v>
      </c>
      <c r="F7" s="2">
        <v>3.2411001157000002E-3</v>
      </c>
      <c r="G7" s="2">
        <f t="shared" si="0"/>
        <v>3.9926001336666669E-3</v>
      </c>
    </row>
    <row r="8" spans="1:7">
      <c r="A8" s="11">
        <v>2410.35</v>
      </c>
      <c r="B8" s="2">
        <v>2.4653999135000001E-3</v>
      </c>
      <c r="C8" s="11">
        <v>2410.35</v>
      </c>
      <c r="D8" s="2">
        <v>1.1122999713000001E-2</v>
      </c>
      <c r="E8" s="11">
        <v>2410.35</v>
      </c>
      <c r="F8" s="2">
        <v>3.3970000221999999E-3</v>
      </c>
      <c r="G8" s="2">
        <f t="shared" si="0"/>
        <v>5.6617998829000009E-3</v>
      </c>
    </row>
    <row r="9" spans="1:7">
      <c r="A9" s="11">
        <v>2410.5</v>
      </c>
      <c r="B9" s="2">
        <v>2.3085998837E-3</v>
      </c>
      <c r="C9" s="11">
        <v>2410.5</v>
      </c>
      <c r="D9" s="2">
        <v>1.2489000335E-2</v>
      </c>
      <c r="E9" s="11">
        <v>2410.5</v>
      </c>
      <c r="F9" s="2">
        <v>3.2498999498999999E-3</v>
      </c>
      <c r="G9" s="2">
        <f t="shared" si="0"/>
        <v>6.0158333895333335E-3</v>
      </c>
    </row>
    <row r="10" spans="1:7">
      <c r="A10" s="11">
        <v>2410.65</v>
      </c>
      <c r="B10" s="2">
        <v>2.4580999743000001E-3</v>
      </c>
      <c r="C10" s="11">
        <v>2410.65</v>
      </c>
      <c r="D10" s="2">
        <v>9.3590999021999997E-3</v>
      </c>
      <c r="E10" s="11">
        <v>2410.65</v>
      </c>
      <c r="F10" s="2">
        <v>3.4992001019000002E-3</v>
      </c>
      <c r="G10" s="2">
        <f t="shared" si="0"/>
        <v>5.1054666594666665E-3</v>
      </c>
    </row>
    <row r="11" spans="1:7">
      <c r="A11" s="11">
        <v>2410.8000000000002</v>
      </c>
      <c r="B11" s="2">
        <v>2.3809999693E-3</v>
      </c>
      <c r="C11" s="11">
        <v>2410.8000000000002</v>
      </c>
      <c r="D11" s="2">
        <v>5.2005997858999998E-3</v>
      </c>
      <c r="E11" s="11">
        <v>2410.8000000000002</v>
      </c>
      <c r="F11" s="2">
        <v>3.3392999321E-3</v>
      </c>
      <c r="G11" s="2">
        <f t="shared" si="0"/>
        <v>3.6402998957666666E-3</v>
      </c>
    </row>
    <row r="12" spans="1:7">
      <c r="A12" s="11">
        <v>2410.9499999999998</v>
      </c>
      <c r="B12" s="2">
        <v>2.2730999625999999E-3</v>
      </c>
      <c r="C12" s="11">
        <v>2410.9499999999998</v>
      </c>
      <c r="D12" s="2">
        <v>7.2241998278000001E-3</v>
      </c>
      <c r="E12" s="11">
        <v>2410.9499999999998</v>
      </c>
      <c r="F12" s="2">
        <v>3.1405000482E-3</v>
      </c>
      <c r="G12" s="2">
        <f t="shared" si="0"/>
        <v>4.2125999462000003E-3</v>
      </c>
    </row>
    <row r="13" spans="1:7">
      <c r="A13" s="11">
        <v>2411.1</v>
      </c>
      <c r="B13" s="2">
        <v>2.1943999454000001E-3</v>
      </c>
      <c r="C13" s="11">
        <v>2411.1</v>
      </c>
      <c r="D13" s="2">
        <v>7.4934000149000004E-3</v>
      </c>
      <c r="E13" s="11">
        <v>2411.1</v>
      </c>
      <c r="F13" s="2">
        <v>3.0787000433000001E-3</v>
      </c>
      <c r="G13" s="2">
        <f t="shared" si="0"/>
        <v>4.2555000011999999E-3</v>
      </c>
    </row>
    <row r="14" spans="1:7">
      <c r="A14" s="11">
        <v>2411.25</v>
      </c>
      <c r="B14" s="2">
        <v>2.3185999598000001E-3</v>
      </c>
      <c r="C14" s="11">
        <v>2411.25</v>
      </c>
      <c r="D14" s="2">
        <v>8.2221999764000003E-3</v>
      </c>
      <c r="E14" s="11">
        <v>2411.25</v>
      </c>
      <c r="F14" s="2">
        <v>3.2178999389999999E-3</v>
      </c>
      <c r="G14" s="2">
        <f t="shared" si="0"/>
        <v>4.5862332917333331E-3</v>
      </c>
    </row>
    <row r="15" spans="1:7">
      <c r="A15" s="11">
        <v>2411.4</v>
      </c>
      <c r="B15" s="2">
        <v>2.4039999115999999E-3</v>
      </c>
      <c r="C15" s="11">
        <v>2411.4</v>
      </c>
      <c r="D15" s="2">
        <v>1.1707999744000001E-2</v>
      </c>
      <c r="E15" s="11">
        <v>2411.4</v>
      </c>
      <c r="F15" s="2">
        <v>3.3825999125999999E-3</v>
      </c>
      <c r="G15" s="2">
        <f t="shared" si="0"/>
        <v>5.8315331893999999E-3</v>
      </c>
    </row>
    <row r="16" spans="1:7">
      <c r="A16" s="11">
        <v>2411.5500000000002</v>
      </c>
      <c r="B16" s="2">
        <v>2.3554998916E-3</v>
      </c>
      <c r="C16" s="11">
        <v>2411.5500000000002</v>
      </c>
      <c r="D16" s="2">
        <v>1.1127999984000001E-2</v>
      </c>
      <c r="E16" s="11">
        <v>2411.5500000000002</v>
      </c>
      <c r="F16" s="2">
        <v>3.2206999604E-3</v>
      </c>
      <c r="G16" s="2">
        <f t="shared" si="0"/>
        <v>5.5680666120000001E-3</v>
      </c>
    </row>
    <row r="17" spans="1:7">
      <c r="A17" s="11">
        <v>2411.6999999999998</v>
      </c>
      <c r="B17" s="2">
        <v>2.4482998997E-3</v>
      </c>
      <c r="C17" s="11">
        <v>2411.6999999999998</v>
      </c>
      <c r="D17" s="2">
        <v>8.1475004553999992E-3</v>
      </c>
      <c r="E17" s="11">
        <v>2411.6999999999998</v>
      </c>
      <c r="F17" s="2">
        <v>3.1679999082999998E-3</v>
      </c>
      <c r="G17" s="2">
        <f t="shared" si="0"/>
        <v>4.5879334211333328E-3</v>
      </c>
    </row>
    <row r="18" spans="1:7">
      <c r="A18" s="11">
        <v>2411.85</v>
      </c>
      <c r="B18" s="2">
        <v>2.2082000505E-3</v>
      </c>
      <c r="C18" s="11">
        <v>2411.85</v>
      </c>
      <c r="D18" s="2">
        <v>5.0454000010999997E-3</v>
      </c>
      <c r="E18" s="11">
        <v>2411.85</v>
      </c>
      <c r="F18" s="2">
        <v>3.2190999481999999E-3</v>
      </c>
      <c r="G18" s="2">
        <f t="shared" si="0"/>
        <v>3.4908999999333327E-3</v>
      </c>
    </row>
    <row r="19" spans="1:7">
      <c r="A19" s="11">
        <v>2412</v>
      </c>
      <c r="B19" s="2">
        <v>2.2603999823000002E-3</v>
      </c>
      <c r="C19" s="11">
        <v>2412</v>
      </c>
      <c r="D19" s="2">
        <v>3.8077998906000002E-3</v>
      </c>
      <c r="E19" s="11">
        <v>2412</v>
      </c>
      <c r="F19" s="2">
        <v>3.4201999661E-3</v>
      </c>
      <c r="G19" s="2">
        <f t="shared" si="0"/>
        <v>3.1627999463333333E-3</v>
      </c>
    </row>
    <row r="20" spans="1:7">
      <c r="A20" s="11">
        <v>2412.15</v>
      </c>
      <c r="B20" s="2">
        <v>2.2895999718000001E-3</v>
      </c>
      <c r="C20" s="11">
        <v>2412.15</v>
      </c>
      <c r="D20" s="2">
        <v>4.7407997772000001E-3</v>
      </c>
      <c r="E20" s="11">
        <v>2412.15</v>
      </c>
      <c r="F20" s="2">
        <v>3.2544001005999999E-3</v>
      </c>
      <c r="G20" s="2">
        <f t="shared" si="0"/>
        <v>3.4282666165333336E-3</v>
      </c>
    </row>
    <row r="21" spans="1:7">
      <c r="A21" s="11">
        <v>2412.3000000000002</v>
      </c>
      <c r="B21" s="2">
        <v>2.1832999773000001E-3</v>
      </c>
      <c r="C21" s="11">
        <v>2412.3000000000002</v>
      </c>
      <c r="D21" s="2">
        <v>7.5552999042000002E-3</v>
      </c>
      <c r="E21" s="11">
        <v>2412.3000000000002</v>
      </c>
      <c r="F21" s="2">
        <v>3.1860999297000001E-3</v>
      </c>
      <c r="G21" s="2">
        <f t="shared" si="0"/>
        <v>4.3082332704E-3</v>
      </c>
    </row>
    <row r="22" spans="1:7">
      <c r="A22" s="11">
        <v>2412.4499999999998</v>
      </c>
      <c r="B22" s="2">
        <v>2.3233999964000001E-3</v>
      </c>
      <c r="C22" s="11">
        <v>2412.4499999999998</v>
      </c>
      <c r="D22" s="2">
        <v>1.1552999727E-2</v>
      </c>
      <c r="E22" s="11">
        <v>2412.4499999999998</v>
      </c>
      <c r="F22" s="2">
        <v>3.1824000180000001E-3</v>
      </c>
      <c r="G22" s="2">
        <f t="shared" si="0"/>
        <v>5.6862665804666666E-3</v>
      </c>
    </row>
    <row r="23" spans="1:7">
      <c r="A23" s="11">
        <v>2412.6</v>
      </c>
      <c r="B23" s="2">
        <v>2.2116999608E-3</v>
      </c>
      <c r="C23" s="11">
        <v>2412.6</v>
      </c>
      <c r="D23" s="2">
        <v>1.0621000081E-2</v>
      </c>
      <c r="E23" s="11">
        <v>2412.6</v>
      </c>
      <c r="F23" s="2">
        <v>3.1369000207999999E-3</v>
      </c>
      <c r="G23" s="2">
        <f t="shared" si="0"/>
        <v>5.3232000208666662E-3</v>
      </c>
    </row>
    <row r="24" spans="1:7">
      <c r="A24" s="11">
        <v>2412.75</v>
      </c>
      <c r="B24" s="2">
        <v>2.4087000638000002E-3</v>
      </c>
      <c r="C24" s="11">
        <v>2412.75</v>
      </c>
      <c r="D24" s="2">
        <v>1.2254999951E-2</v>
      </c>
      <c r="E24" s="11">
        <v>2412.75</v>
      </c>
      <c r="F24" s="2">
        <v>3.2484000549000002E-3</v>
      </c>
      <c r="G24" s="2">
        <f t="shared" si="0"/>
        <v>5.9707000232333335E-3</v>
      </c>
    </row>
    <row r="25" spans="1:7">
      <c r="A25" s="11">
        <v>2412.9</v>
      </c>
      <c r="B25" s="2">
        <v>2.5605999399000001E-3</v>
      </c>
      <c r="C25" s="11">
        <v>2412.9</v>
      </c>
      <c r="D25" s="2">
        <v>9.8975002765999999E-3</v>
      </c>
      <c r="E25" s="11">
        <v>2412.9</v>
      </c>
      <c r="F25" s="2">
        <v>3.2142000272999999E-3</v>
      </c>
      <c r="G25" s="2">
        <f t="shared" si="0"/>
        <v>5.2241000812666668E-3</v>
      </c>
    </row>
    <row r="26" spans="1:7">
      <c r="A26" s="11">
        <v>2413.0500000000002</v>
      </c>
      <c r="B26" s="2">
        <v>2.3018999491E-3</v>
      </c>
      <c r="C26" s="11">
        <v>2413.0500000000002</v>
      </c>
      <c r="D26" s="2">
        <v>9.0242996812000004E-3</v>
      </c>
      <c r="E26" s="11">
        <v>2413.0500000000002</v>
      </c>
      <c r="F26" s="2">
        <v>3.5063000395999999E-3</v>
      </c>
      <c r="G26" s="2">
        <f t="shared" si="0"/>
        <v>4.944166556633333E-3</v>
      </c>
    </row>
    <row r="27" spans="1:7">
      <c r="A27" s="11">
        <v>2413.1999999999998</v>
      </c>
      <c r="B27" s="2">
        <v>2.6380999478999999E-3</v>
      </c>
      <c r="C27" s="11">
        <v>2413.1999999999998</v>
      </c>
      <c r="D27" s="2">
        <v>1.0452000424E-2</v>
      </c>
      <c r="E27" s="11">
        <v>2413.1999999999998</v>
      </c>
      <c r="F27" s="2">
        <v>3.5081999375999998E-3</v>
      </c>
      <c r="G27" s="2">
        <f t="shared" si="0"/>
        <v>5.5327667698333331E-3</v>
      </c>
    </row>
    <row r="28" spans="1:7">
      <c r="A28" s="11">
        <v>2413.35</v>
      </c>
      <c r="B28" s="2">
        <v>2.5045999791E-3</v>
      </c>
      <c r="C28" s="11">
        <v>2413.35</v>
      </c>
      <c r="D28" s="2">
        <v>8.4090000017999992E-3</v>
      </c>
      <c r="E28" s="11">
        <v>2413.35</v>
      </c>
      <c r="F28" s="2">
        <v>3.3154999836999999E-3</v>
      </c>
      <c r="G28" s="2">
        <f t="shared" si="0"/>
        <v>4.7430333215333327E-3</v>
      </c>
    </row>
    <row r="29" spans="1:7">
      <c r="A29" s="11">
        <v>2413.5</v>
      </c>
      <c r="B29" s="2">
        <v>2.3260999005E-3</v>
      </c>
      <c r="C29" s="11">
        <v>2413.5</v>
      </c>
      <c r="D29" s="2">
        <v>7.6318001375000003E-3</v>
      </c>
      <c r="E29" s="11">
        <v>2413.5</v>
      </c>
      <c r="F29" s="2">
        <v>3.5341999028000001E-3</v>
      </c>
      <c r="G29" s="2">
        <f t="shared" si="0"/>
        <v>4.4973666469333333E-3</v>
      </c>
    </row>
    <row r="30" spans="1:7">
      <c r="A30" s="11">
        <v>2413.65</v>
      </c>
      <c r="B30" s="2">
        <v>2.2404999471999998E-3</v>
      </c>
      <c r="C30" s="11">
        <v>2413.65</v>
      </c>
      <c r="D30" s="2">
        <v>1.0408000089000001E-2</v>
      </c>
      <c r="E30" s="11">
        <v>2413.65</v>
      </c>
      <c r="F30" s="2">
        <v>3.3521000296000002E-3</v>
      </c>
      <c r="G30" s="2">
        <f t="shared" si="0"/>
        <v>5.3335333552666673E-3</v>
      </c>
    </row>
    <row r="31" spans="1:7">
      <c r="A31" s="11">
        <v>2413.8000000000002</v>
      </c>
      <c r="B31" s="2">
        <v>2.1629999392E-3</v>
      </c>
      <c r="C31" s="11">
        <v>2413.8000000000002</v>
      </c>
      <c r="D31" s="2">
        <v>1.1017999612E-2</v>
      </c>
      <c r="E31" s="11">
        <v>2413.8000000000002</v>
      </c>
      <c r="F31" s="2">
        <v>3.2685000915E-3</v>
      </c>
      <c r="G31" s="2">
        <f t="shared" si="0"/>
        <v>5.4831665475666667E-3</v>
      </c>
    </row>
    <row r="32" spans="1:7">
      <c r="A32" s="11">
        <v>2413.9499999999998</v>
      </c>
      <c r="B32" s="2">
        <v>2.3519000970000001E-3</v>
      </c>
      <c r="C32" s="11">
        <v>2413.9499999999998</v>
      </c>
      <c r="D32" s="2">
        <v>8.3763999863999995E-3</v>
      </c>
      <c r="E32" s="11">
        <v>2413.9499999999998</v>
      </c>
      <c r="F32" s="2">
        <v>3.2371000852E-3</v>
      </c>
      <c r="G32" s="2">
        <f t="shared" si="0"/>
        <v>4.6551333895333332E-3</v>
      </c>
    </row>
    <row r="33" spans="1:7">
      <c r="A33" s="11">
        <v>2414.1</v>
      </c>
      <c r="B33" s="2">
        <v>2.7290999424000001E-3</v>
      </c>
      <c r="C33" s="11">
        <v>2414.1</v>
      </c>
      <c r="D33" s="2">
        <v>8.66209995E-3</v>
      </c>
      <c r="E33" s="11">
        <v>2414.1</v>
      </c>
      <c r="F33" s="2">
        <v>3.2220000867000001E-3</v>
      </c>
      <c r="G33" s="2">
        <f t="shared" si="0"/>
        <v>4.8710666597000006E-3</v>
      </c>
    </row>
    <row r="34" spans="1:7">
      <c r="A34" s="11">
        <v>2414.25</v>
      </c>
      <c r="B34" s="2">
        <v>2.5003999471999998E-3</v>
      </c>
      <c r="C34" s="11">
        <v>2414.25</v>
      </c>
      <c r="D34" s="2">
        <v>9.8866997287000002E-3</v>
      </c>
      <c r="E34" s="11">
        <v>2414.25</v>
      </c>
      <c r="F34" s="2">
        <v>3.2826999667999999E-3</v>
      </c>
      <c r="G34" s="2">
        <f t="shared" si="0"/>
        <v>5.2232665475666663E-3</v>
      </c>
    </row>
    <row r="35" spans="1:7">
      <c r="A35" s="11">
        <v>2414.4</v>
      </c>
      <c r="B35" s="2">
        <v>2.2036998998000001E-3</v>
      </c>
      <c r="C35" s="11">
        <v>2414.4</v>
      </c>
      <c r="D35" s="2">
        <v>8.2683004438999994E-3</v>
      </c>
      <c r="E35" s="11">
        <v>2414.4</v>
      </c>
      <c r="F35" s="2">
        <v>3.2965999562000001E-3</v>
      </c>
      <c r="G35" s="2">
        <f t="shared" si="0"/>
        <v>4.5895334332999999E-3</v>
      </c>
    </row>
    <row r="36" spans="1:7">
      <c r="F36" s="15" t="s">
        <v>5</v>
      </c>
      <c r="G36">
        <f>MEDIAN(G3:G35)</f>
        <v>4.7430333215333327E-3</v>
      </c>
    </row>
    <row r="37" spans="1:7">
      <c r="E37" s="2"/>
      <c r="F37" s="15" t="s">
        <v>6</v>
      </c>
      <c r="G37">
        <f>DEVSQ(G3:G35)</f>
        <v>2.0741875492835695E-5</v>
      </c>
    </row>
  </sheetData>
  <mergeCells count="3">
    <mergeCell ref="A1:B1"/>
    <mergeCell ref="C1:D1"/>
    <mergeCell ref="E1:F1"/>
  </mergeCells>
  <phoneticPr fontId="2" type="noConversion"/>
  <pageMargins left="0.75" right="0.75" top="1" bottom="1" header="0" footer="0"/>
  <pageSetup paperSize="9" orientation="portrait" horizontalDpi="4294967295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4.5703125" bestFit="1" customWidth="1"/>
    <col min="2" max="2" width="11.5703125" bestFit="1" customWidth="1"/>
    <col min="3" max="3" width="14.5703125" bestFit="1" customWidth="1"/>
    <col min="4" max="4" width="11.5703125" bestFit="1" customWidth="1"/>
    <col min="5" max="5" width="14.5703125" bestFit="1" customWidth="1"/>
  </cols>
  <sheetData>
    <row r="1" spans="1:7" s="2" customFormat="1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 s="2" customFormat="1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2454.6</v>
      </c>
      <c r="B3" s="2">
        <v>2.3727000224999998E-3</v>
      </c>
      <c r="C3" s="11">
        <v>2454.6</v>
      </c>
      <c r="D3" s="2">
        <v>3.5844000522000001E-3</v>
      </c>
      <c r="E3" s="11">
        <v>2454.6</v>
      </c>
      <c r="F3" s="2">
        <v>1.4147000387E-2</v>
      </c>
      <c r="G3" s="2">
        <f t="shared" ref="G3:G35" si="0">AVERAGE(B3,D3,F3)</f>
        <v>6.7013668205666661E-3</v>
      </c>
    </row>
    <row r="4" spans="1:7">
      <c r="A4" s="11">
        <v>2454.75</v>
      </c>
      <c r="B4" s="2">
        <v>2.5704000145000002E-3</v>
      </c>
      <c r="C4" s="11">
        <v>2454.75</v>
      </c>
      <c r="D4" s="2">
        <v>3.8632000796E-3</v>
      </c>
      <c r="E4" s="11">
        <v>2454.75</v>
      </c>
      <c r="F4" s="2">
        <v>4.9423999153E-3</v>
      </c>
      <c r="G4" s="2">
        <f t="shared" si="0"/>
        <v>3.7920000031333328E-3</v>
      </c>
    </row>
    <row r="5" spans="1:7">
      <c r="A5" s="11">
        <v>2454.9</v>
      </c>
      <c r="B5" s="2">
        <v>2.5090000126999999E-3</v>
      </c>
      <c r="C5" s="11">
        <v>2454.9</v>
      </c>
      <c r="D5" s="2">
        <v>3.6335000768E-3</v>
      </c>
      <c r="E5" s="11">
        <v>2454.9</v>
      </c>
      <c r="F5" s="2">
        <v>9.2890998349000001E-3</v>
      </c>
      <c r="G5" s="2">
        <f t="shared" si="0"/>
        <v>5.1438666414666667E-3</v>
      </c>
    </row>
    <row r="6" spans="1:7">
      <c r="A6" s="11">
        <v>2455.0500000000002</v>
      </c>
      <c r="B6" s="2">
        <v>2.5011999533000001E-3</v>
      </c>
      <c r="C6" s="11">
        <v>2455.0500000000002</v>
      </c>
      <c r="D6" s="2">
        <v>3.3098999410999998E-3</v>
      </c>
      <c r="E6" s="11">
        <v>2455.0500000000002</v>
      </c>
      <c r="F6" s="2">
        <v>1.8896000459999999E-2</v>
      </c>
      <c r="G6" s="2">
        <f t="shared" si="0"/>
        <v>8.2357001181333333E-3</v>
      </c>
    </row>
    <row r="7" spans="1:7">
      <c r="A7" s="11">
        <v>2455.1999999999998</v>
      </c>
      <c r="B7" s="2">
        <v>2.4498000274999999E-3</v>
      </c>
      <c r="C7" s="11">
        <v>2455.1999999999998</v>
      </c>
      <c r="D7" s="2">
        <v>3.2550001051E-3</v>
      </c>
      <c r="E7" s="11">
        <v>2455.1999999999998</v>
      </c>
      <c r="F7" s="2">
        <v>2.0825000480000001E-2</v>
      </c>
      <c r="G7" s="2">
        <f t="shared" si="0"/>
        <v>8.8432668708666676E-3</v>
      </c>
    </row>
    <row r="8" spans="1:7">
      <c r="A8" s="11">
        <v>2455.35</v>
      </c>
      <c r="B8" s="2">
        <v>2.5367999914999999E-3</v>
      </c>
      <c r="C8" s="11">
        <v>2455.35</v>
      </c>
      <c r="D8" s="2">
        <v>3.3384999260000002E-3</v>
      </c>
      <c r="E8" s="11">
        <v>2455.35</v>
      </c>
      <c r="F8" s="2">
        <v>2.6438999921E-2</v>
      </c>
      <c r="G8" s="2">
        <f t="shared" si="0"/>
        <v>1.0771433279499998E-2</v>
      </c>
    </row>
    <row r="9" spans="1:7">
      <c r="A9" s="11">
        <v>2455.5</v>
      </c>
      <c r="B9" s="2">
        <v>2.3342000786E-3</v>
      </c>
      <c r="C9" s="11">
        <v>2455.5</v>
      </c>
      <c r="D9" s="2">
        <v>3.3984000329000002E-3</v>
      </c>
      <c r="E9" s="11">
        <v>2455.5</v>
      </c>
      <c r="F9" s="2">
        <v>3.7436001003E-2</v>
      </c>
      <c r="G9" s="2">
        <f t="shared" si="0"/>
        <v>1.4389533704833334E-2</v>
      </c>
    </row>
    <row r="10" spans="1:7">
      <c r="A10" s="11">
        <v>2455.65</v>
      </c>
      <c r="B10" s="2">
        <v>2.3654000834000002E-3</v>
      </c>
      <c r="C10" s="11">
        <v>2455.65</v>
      </c>
      <c r="D10" s="2">
        <v>3.3543000463E-3</v>
      </c>
      <c r="E10" s="11">
        <v>2455.65</v>
      </c>
      <c r="F10" s="2">
        <v>3.5757001488999997E-2</v>
      </c>
      <c r="G10" s="2">
        <f t="shared" si="0"/>
        <v>1.3825567206233333E-2</v>
      </c>
    </row>
    <row r="11" spans="1:7">
      <c r="A11" s="11">
        <v>2455.8000000000002</v>
      </c>
      <c r="B11" s="2">
        <v>2.5365001055999998E-3</v>
      </c>
      <c r="C11" s="11">
        <v>2455.8000000000002</v>
      </c>
      <c r="D11" s="2">
        <v>3.4411998931E-3</v>
      </c>
      <c r="E11" s="11">
        <v>2455.8000000000002</v>
      </c>
      <c r="F11" s="2">
        <v>2.1921999753E-2</v>
      </c>
      <c r="G11" s="2">
        <f t="shared" si="0"/>
        <v>9.299899917233333E-3</v>
      </c>
    </row>
    <row r="12" spans="1:7">
      <c r="A12" s="11">
        <v>2455.9499999999998</v>
      </c>
      <c r="B12" s="2">
        <v>2.1448000333999999E-3</v>
      </c>
      <c r="C12" s="11">
        <v>2455.9499999999998</v>
      </c>
      <c r="D12" s="2">
        <v>3.2556001096999999E-3</v>
      </c>
      <c r="E12" s="11">
        <v>2455.9499999999998</v>
      </c>
      <c r="F12" s="2">
        <v>1.4785000123E-2</v>
      </c>
      <c r="G12" s="2">
        <f t="shared" si="0"/>
        <v>6.7284667553666674E-3</v>
      </c>
    </row>
    <row r="13" spans="1:7">
      <c r="A13" s="11">
        <v>2456.1</v>
      </c>
      <c r="B13" s="2">
        <v>2.5861999019999998E-3</v>
      </c>
      <c r="C13" s="11">
        <v>2456.1</v>
      </c>
      <c r="D13" s="2">
        <v>4.4836997986000002E-3</v>
      </c>
      <c r="E13" s="11">
        <v>2456.1</v>
      </c>
      <c r="F13" s="2">
        <v>1.5116999856999999E-2</v>
      </c>
      <c r="G13" s="2">
        <f t="shared" si="0"/>
        <v>7.3956331858666671E-3</v>
      </c>
    </row>
    <row r="14" spans="1:7">
      <c r="A14" s="11">
        <v>2456.25</v>
      </c>
      <c r="B14" s="2">
        <v>2.5400000158999998E-3</v>
      </c>
      <c r="C14" s="11">
        <v>2456.25</v>
      </c>
      <c r="D14" s="2">
        <v>4.3743001297000001E-3</v>
      </c>
      <c r="E14" s="11">
        <v>2456.25</v>
      </c>
      <c r="F14" s="2">
        <v>1.3477000408E-2</v>
      </c>
      <c r="G14" s="2">
        <f t="shared" si="0"/>
        <v>6.7971001845333334E-3</v>
      </c>
    </row>
    <row r="15" spans="1:7">
      <c r="A15" s="11">
        <v>2456.4</v>
      </c>
      <c r="B15" s="2">
        <v>2.5452000555000001E-3</v>
      </c>
      <c r="C15" s="11">
        <v>2456.4</v>
      </c>
      <c r="D15" s="2">
        <v>3.6873999052000001E-3</v>
      </c>
      <c r="E15" s="11">
        <v>2456.4</v>
      </c>
      <c r="F15" s="2">
        <v>8.6880000307999992E-3</v>
      </c>
      <c r="G15" s="2">
        <f t="shared" si="0"/>
        <v>4.9735333305000002E-3</v>
      </c>
    </row>
    <row r="16" spans="1:7">
      <c r="A16" s="11">
        <v>2456.5500000000002</v>
      </c>
      <c r="B16" s="2">
        <v>2.4862999561999998E-3</v>
      </c>
      <c r="C16" s="11">
        <v>2456.5500000000002</v>
      </c>
      <c r="D16" s="2">
        <v>3.9015000219999999E-3</v>
      </c>
      <c r="E16" s="11">
        <v>2456.5500000000002</v>
      </c>
      <c r="F16" s="2">
        <v>1.0445999912999999E-2</v>
      </c>
      <c r="G16" s="2">
        <f t="shared" si="0"/>
        <v>5.6112666303999997E-3</v>
      </c>
    </row>
    <row r="17" spans="1:7">
      <c r="A17" s="11">
        <v>2456.6999999999998</v>
      </c>
      <c r="B17" s="2">
        <v>2.4141001048999999E-3</v>
      </c>
      <c r="C17" s="11">
        <v>2456.6999999999998</v>
      </c>
      <c r="D17" s="2">
        <v>3.7151998840000001E-3</v>
      </c>
      <c r="E17" s="11">
        <v>2456.6999999999998</v>
      </c>
      <c r="F17" s="2">
        <v>1.3445000164E-2</v>
      </c>
      <c r="G17" s="2">
        <f t="shared" si="0"/>
        <v>6.5247667176333334E-3</v>
      </c>
    </row>
    <row r="18" spans="1:7">
      <c r="A18" s="11">
        <v>2456.85</v>
      </c>
      <c r="B18" s="2">
        <v>2.5712000206000001E-3</v>
      </c>
      <c r="C18" s="11">
        <v>2456.85</v>
      </c>
      <c r="D18" s="2">
        <v>3.8515001069999999E-3</v>
      </c>
      <c r="E18" s="11">
        <v>2456.85</v>
      </c>
      <c r="F18" s="2">
        <v>2.7569999918E-2</v>
      </c>
      <c r="G18" s="2">
        <f t="shared" si="0"/>
        <v>1.1330900015199999E-2</v>
      </c>
    </row>
    <row r="19" spans="1:7">
      <c r="A19" s="13">
        <v>2457</v>
      </c>
      <c r="B19" s="5">
        <v>2.7479999698999998E-3</v>
      </c>
      <c r="C19" s="13">
        <v>2457</v>
      </c>
      <c r="D19" s="5">
        <v>4.4090999289999998E-3</v>
      </c>
      <c r="E19" s="13">
        <v>2457</v>
      </c>
      <c r="F19" s="5">
        <v>2.8783999383000001E-2</v>
      </c>
      <c r="G19" s="5">
        <f t="shared" si="0"/>
        <v>1.19803664273E-2</v>
      </c>
    </row>
    <row r="20" spans="1:7">
      <c r="A20" s="11">
        <v>2457.15</v>
      </c>
      <c r="B20" s="2">
        <v>2.5732000358E-3</v>
      </c>
      <c r="C20" s="11">
        <v>2457.15</v>
      </c>
      <c r="D20" s="2">
        <v>4.9379002302999998E-3</v>
      </c>
      <c r="E20" s="11">
        <v>2457.15</v>
      </c>
      <c r="F20" s="2">
        <v>1.7002999782999999E-2</v>
      </c>
      <c r="G20" s="2">
        <f t="shared" si="0"/>
        <v>8.1713666830333324E-3</v>
      </c>
    </row>
    <row r="21" spans="1:7">
      <c r="A21" s="11">
        <v>2457.3000000000002</v>
      </c>
      <c r="B21" s="2">
        <v>2.6807999237999998E-3</v>
      </c>
      <c r="C21" s="11">
        <v>2457.3000000000002</v>
      </c>
      <c r="D21" s="2">
        <v>4.0044002234999997E-3</v>
      </c>
      <c r="E21" s="11">
        <v>2457.3000000000002</v>
      </c>
      <c r="F21" s="2">
        <v>2.2020999342000001E-2</v>
      </c>
      <c r="G21" s="2">
        <f t="shared" si="0"/>
        <v>9.5687331630999999E-3</v>
      </c>
    </row>
    <row r="22" spans="1:7">
      <c r="A22" s="11">
        <v>2457.4499999999998</v>
      </c>
      <c r="B22" s="2">
        <v>2.5412999094000001E-3</v>
      </c>
      <c r="C22" s="11">
        <v>2457.4499999999998</v>
      </c>
      <c r="D22" s="2">
        <v>3.6267000250999998E-3</v>
      </c>
      <c r="E22" s="11">
        <v>2457.4499999999998</v>
      </c>
      <c r="F22" s="2">
        <v>1.4431999996E-2</v>
      </c>
      <c r="G22" s="2">
        <f t="shared" si="0"/>
        <v>6.8666666435000002E-3</v>
      </c>
    </row>
    <row r="23" spans="1:7">
      <c r="A23" s="11">
        <v>2457.6</v>
      </c>
      <c r="B23" s="2">
        <v>2.6145998853999998E-3</v>
      </c>
      <c r="C23" s="11">
        <v>2457.6</v>
      </c>
      <c r="D23" s="2">
        <v>3.1938999890999999E-3</v>
      </c>
      <c r="E23" s="11">
        <v>2457.6</v>
      </c>
      <c r="F23" s="2">
        <v>6.0640000737999999E-3</v>
      </c>
      <c r="G23" s="2">
        <f t="shared" si="0"/>
        <v>3.9574999827666664E-3</v>
      </c>
    </row>
    <row r="24" spans="1:7">
      <c r="A24" s="11">
        <v>2457.75</v>
      </c>
      <c r="B24" s="2">
        <v>2.3664000909999999E-3</v>
      </c>
      <c r="C24" s="11">
        <v>2457.75</v>
      </c>
      <c r="D24" s="2">
        <v>4.2630000971000002E-3</v>
      </c>
      <c r="E24" s="11">
        <v>2457.75</v>
      </c>
      <c r="F24" s="2">
        <v>3.5351000261E-3</v>
      </c>
      <c r="G24" s="2">
        <f t="shared" si="0"/>
        <v>3.3881667380666666E-3</v>
      </c>
    </row>
    <row r="25" spans="1:7">
      <c r="A25" s="11">
        <v>2457.9</v>
      </c>
      <c r="B25" s="2">
        <v>2.3958999663999999E-3</v>
      </c>
      <c r="C25" s="11">
        <v>2457.9</v>
      </c>
      <c r="D25" s="2">
        <v>6.1173001303999998E-3</v>
      </c>
      <c r="E25" s="11">
        <v>2457.9</v>
      </c>
      <c r="F25" s="2">
        <v>6.9233998655999999E-3</v>
      </c>
      <c r="G25" s="2">
        <f t="shared" si="0"/>
        <v>5.1455333208000002E-3</v>
      </c>
    </row>
    <row r="26" spans="1:7">
      <c r="A26" s="11">
        <v>2458.0500000000002</v>
      </c>
      <c r="B26" s="2">
        <v>2.2815000266000001E-3</v>
      </c>
      <c r="C26" s="11">
        <v>2458.0500000000002</v>
      </c>
      <c r="D26" s="2">
        <v>6.5609999001000003E-3</v>
      </c>
      <c r="E26" s="11">
        <v>2458.0500000000002</v>
      </c>
      <c r="F26" s="2">
        <v>1.5227000229E-2</v>
      </c>
      <c r="G26" s="2">
        <f t="shared" si="0"/>
        <v>8.023166718566668E-3</v>
      </c>
    </row>
    <row r="27" spans="1:7">
      <c r="A27" s="11">
        <v>2458.1999999999998</v>
      </c>
      <c r="B27" s="2">
        <v>2.2793998942000002E-3</v>
      </c>
      <c r="C27" s="11">
        <v>2458.1999999999998</v>
      </c>
      <c r="D27" s="2">
        <v>5.6086000985999997E-3</v>
      </c>
      <c r="E27" s="11">
        <v>2458.1999999999998</v>
      </c>
      <c r="F27" s="2">
        <v>1.6501000150999999E-2</v>
      </c>
      <c r="G27" s="2">
        <f t="shared" si="0"/>
        <v>8.1296667145999996E-3</v>
      </c>
    </row>
    <row r="28" spans="1:7">
      <c r="A28" s="11">
        <v>2458.35</v>
      </c>
      <c r="B28" s="2">
        <v>2.3433000315000001E-3</v>
      </c>
      <c r="C28" s="11">
        <v>2458.35</v>
      </c>
      <c r="D28" s="2">
        <v>3.4070000983999998E-3</v>
      </c>
      <c r="E28" s="11">
        <v>2458.35</v>
      </c>
      <c r="F28" s="2">
        <v>1.3585000299E-2</v>
      </c>
      <c r="G28" s="2">
        <f t="shared" si="0"/>
        <v>6.4451001429666659E-3</v>
      </c>
    </row>
    <row r="29" spans="1:7">
      <c r="A29" s="11">
        <v>2458.5</v>
      </c>
      <c r="B29" s="2">
        <v>2.6750001125000001E-3</v>
      </c>
      <c r="C29" s="11">
        <v>2458.5</v>
      </c>
      <c r="D29" s="2">
        <v>3.4262000116999998E-3</v>
      </c>
      <c r="E29" s="11">
        <v>2458.5</v>
      </c>
      <c r="F29" s="2">
        <v>1.5103000215999999E-2</v>
      </c>
      <c r="G29" s="2">
        <f t="shared" si="0"/>
        <v>7.0680667800666662E-3</v>
      </c>
    </row>
    <row r="30" spans="1:7">
      <c r="A30" s="11">
        <v>2458.65</v>
      </c>
      <c r="B30" s="2">
        <v>2.5869999081000001E-3</v>
      </c>
      <c r="C30" s="11">
        <v>2458.65</v>
      </c>
      <c r="D30" s="2">
        <v>3.6557998974000002E-3</v>
      </c>
      <c r="E30" s="11">
        <v>2458.65</v>
      </c>
      <c r="F30" s="2">
        <v>2.1043999120999999E-2</v>
      </c>
      <c r="G30" s="2">
        <f t="shared" si="0"/>
        <v>9.0955996421666664E-3</v>
      </c>
    </row>
    <row r="31" spans="1:7">
      <c r="A31" s="11">
        <v>2458.8000000000002</v>
      </c>
      <c r="B31" s="2">
        <v>2.6922000106000001E-3</v>
      </c>
      <c r="C31" s="11">
        <v>2458.8000000000002</v>
      </c>
      <c r="D31" s="2">
        <v>4.9036000854999996E-3</v>
      </c>
      <c r="E31" s="11">
        <v>2458.8000000000002</v>
      </c>
      <c r="F31" s="2">
        <v>1.4386000112000001E-2</v>
      </c>
      <c r="G31" s="2">
        <f t="shared" si="0"/>
        <v>7.3272667360333331E-3</v>
      </c>
    </row>
    <row r="32" spans="1:7">
      <c r="A32" s="11">
        <v>2458.9499999999998</v>
      </c>
      <c r="B32" s="2">
        <v>2.3741999175E-3</v>
      </c>
      <c r="C32" s="11">
        <v>2458.9499999999998</v>
      </c>
      <c r="D32" s="2">
        <v>5.0969999283999997E-3</v>
      </c>
      <c r="E32" s="11">
        <v>2458.9499999999998</v>
      </c>
      <c r="F32" s="2">
        <v>5.9373001567999996E-3</v>
      </c>
      <c r="G32" s="2">
        <f t="shared" si="0"/>
        <v>4.4695000009000001E-3</v>
      </c>
    </row>
    <row r="33" spans="1:7">
      <c r="A33" s="11">
        <v>2459.1</v>
      </c>
      <c r="B33" s="2">
        <v>2.3197000845999998E-3</v>
      </c>
      <c r="C33" s="11">
        <v>2459.1</v>
      </c>
      <c r="D33" s="2">
        <v>4.7721001319999999E-3</v>
      </c>
      <c r="E33" s="11">
        <v>2459.1</v>
      </c>
      <c r="F33" s="2">
        <v>4.8734000883999999E-3</v>
      </c>
      <c r="G33" s="2">
        <f t="shared" si="0"/>
        <v>3.9884001016666669E-3</v>
      </c>
    </row>
    <row r="34" spans="1:7">
      <c r="A34" s="11">
        <v>2459.25</v>
      </c>
      <c r="B34" s="2">
        <v>2.4357999209000001E-3</v>
      </c>
      <c r="C34" s="11">
        <v>2459.25</v>
      </c>
      <c r="D34" s="2">
        <v>3.6933999508999998E-3</v>
      </c>
      <c r="E34" s="11">
        <v>2459.25</v>
      </c>
      <c r="F34" s="2">
        <v>7.4606998823999997E-3</v>
      </c>
      <c r="G34" s="2">
        <f t="shared" si="0"/>
        <v>4.5299665847333337E-3</v>
      </c>
    </row>
    <row r="35" spans="1:7">
      <c r="A35" s="11">
        <v>2459.4</v>
      </c>
      <c r="B35" s="2">
        <v>2.4898000993E-3</v>
      </c>
      <c r="C35" s="11">
        <v>2459.4</v>
      </c>
      <c r="D35" s="2">
        <v>3.5983999260000002E-3</v>
      </c>
      <c r="E35" s="11">
        <v>2459.4</v>
      </c>
      <c r="F35" s="2">
        <v>1.4127999544E-2</v>
      </c>
      <c r="G35" s="2">
        <f t="shared" si="0"/>
        <v>6.738733189766667E-3</v>
      </c>
    </row>
    <row r="36" spans="1:7">
      <c r="F36" s="15" t="s">
        <v>5</v>
      </c>
      <c r="G36" s="2">
        <f>MEDIAN(G2:G35)</f>
        <v>6.8666666435000002E-3</v>
      </c>
    </row>
    <row r="37" spans="1:7">
      <c r="F37" s="15" t="s">
        <v>6</v>
      </c>
      <c r="G37" s="2">
        <f>DEVSQ(G2:G35)</f>
        <v>2.4589600004207009E-4</v>
      </c>
    </row>
  </sheetData>
  <mergeCells count="3">
    <mergeCell ref="A1:B1"/>
    <mergeCell ref="C1:D1"/>
    <mergeCell ref="E1:F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4.5703125" bestFit="1" customWidth="1"/>
    <col min="2" max="2" width="11.5703125" bestFit="1" customWidth="1"/>
    <col min="3" max="3" width="14.5703125" bestFit="1" customWidth="1"/>
    <col min="5" max="5" width="14.5703125" bestFit="1" customWidth="1"/>
  </cols>
  <sheetData>
    <row r="1" spans="1:7" s="2" customFormat="1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 s="2" customFormat="1">
      <c r="A2" s="4" t="s">
        <v>0</v>
      </c>
      <c r="B2" s="4" t="s">
        <v>1</v>
      </c>
      <c r="C2" s="4" t="s">
        <v>0</v>
      </c>
      <c r="D2" s="4" t="s">
        <v>1</v>
      </c>
      <c r="E2" s="4" t="s">
        <v>0</v>
      </c>
      <c r="F2" s="4" t="s">
        <v>1</v>
      </c>
    </row>
    <row r="3" spans="1:7">
      <c r="A3" s="11">
        <v>2459.6999999999998</v>
      </c>
      <c r="B3" s="2">
        <v>2.5144999380999999E-3</v>
      </c>
      <c r="C3" s="11">
        <v>2459.6999999999998</v>
      </c>
      <c r="D3" s="2">
        <v>3.9069000632000004E-3</v>
      </c>
      <c r="E3" s="11">
        <v>2459.6999999999998</v>
      </c>
      <c r="F3" s="2">
        <v>2.8016999364000001E-2</v>
      </c>
      <c r="G3" s="2">
        <f t="shared" ref="G3:G35" si="0">AVERAGE(B3,D3,F3)</f>
        <v>1.14794664551E-2</v>
      </c>
    </row>
    <row r="4" spans="1:7">
      <c r="A4" s="11">
        <v>2459.85</v>
      </c>
      <c r="B4" s="2">
        <v>2.6994999498000001E-3</v>
      </c>
      <c r="C4" s="11">
        <v>2459.85</v>
      </c>
      <c r="D4" s="2">
        <v>4.9805999734E-3</v>
      </c>
      <c r="E4" s="11">
        <v>2459.85</v>
      </c>
      <c r="F4" s="2">
        <v>2.6208000257999998E-2</v>
      </c>
      <c r="G4" s="2">
        <f t="shared" si="0"/>
        <v>1.1296033393733333E-2</v>
      </c>
    </row>
    <row r="5" spans="1:7">
      <c r="A5" s="11">
        <v>2460</v>
      </c>
      <c r="B5" s="2">
        <v>2.5607999413999999E-3</v>
      </c>
      <c r="C5" s="11">
        <v>2460</v>
      </c>
      <c r="D5" s="2">
        <v>6.1361999251000002E-3</v>
      </c>
      <c r="E5" s="11">
        <v>2460</v>
      </c>
      <c r="F5" s="2">
        <v>3.1465999782000001E-2</v>
      </c>
      <c r="G5" s="2">
        <f t="shared" si="0"/>
        <v>1.3387666549500001E-2</v>
      </c>
    </row>
    <row r="6" spans="1:7">
      <c r="A6" s="11">
        <v>2460.15</v>
      </c>
      <c r="B6" s="2">
        <v>2.3171999492000001E-3</v>
      </c>
      <c r="C6" s="11">
        <v>2460.15</v>
      </c>
      <c r="D6" s="2">
        <v>5.2742999978000003E-3</v>
      </c>
      <c r="E6" s="11">
        <v>2460.15</v>
      </c>
      <c r="F6" s="2">
        <v>2.6437999681E-2</v>
      </c>
      <c r="G6" s="2">
        <f t="shared" si="0"/>
        <v>1.1343166542666669E-2</v>
      </c>
    </row>
    <row r="7" spans="1:7">
      <c r="A7" s="11">
        <v>2460.3000000000002</v>
      </c>
      <c r="B7" s="2">
        <v>2.2672999185E-3</v>
      </c>
      <c r="C7" s="11">
        <v>2460.3000000000002</v>
      </c>
      <c r="D7" s="2">
        <v>3.6462999414999999E-3</v>
      </c>
      <c r="E7" s="11">
        <v>2460.3000000000002</v>
      </c>
      <c r="F7" s="2">
        <v>4.8291001468999999E-2</v>
      </c>
      <c r="G7" s="2">
        <f t="shared" si="0"/>
        <v>1.8068200443000001E-2</v>
      </c>
    </row>
    <row r="8" spans="1:7">
      <c r="A8" s="11">
        <v>2460.4499999999998</v>
      </c>
      <c r="B8" s="2">
        <v>2.3797999602E-3</v>
      </c>
      <c r="C8" s="11">
        <v>2460.4499999999998</v>
      </c>
      <c r="D8" s="2">
        <v>4.6814000234000003E-3</v>
      </c>
      <c r="E8" s="11">
        <v>2460.4499999999998</v>
      </c>
      <c r="F8" s="2">
        <v>4.3822001665999998E-2</v>
      </c>
      <c r="G8" s="2">
        <f t="shared" si="0"/>
        <v>1.6961067216533333E-2</v>
      </c>
    </row>
    <row r="9" spans="1:7">
      <c r="A9" s="11">
        <v>2460.6</v>
      </c>
      <c r="B9" s="2">
        <v>2.3028000723999999E-3</v>
      </c>
      <c r="C9" s="11">
        <v>2460.6</v>
      </c>
      <c r="D9" s="2">
        <v>4.0458999573999999E-3</v>
      </c>
      <c r="E9" s="11">
        <v>2460.6</v>
      </c>
      <c r="F9" s="2">
        <v>2.2639000788000001E-2</v>
      </c>
      <c r="G9" s="2">
        <f t="shared" si="0"/>
        <v>9.6625669392666671E-3</v>
      </c>
    </row>
    <row r="10" spans="1:7">
      <c r="A10" s="11">
        <v>2460.75</v>
      </c>
      <c r="B10" s="2">
        <v>2.4190000257999999E-3</v>
      </c>
      <c r="C10" s="11">
        <v>2460.75</v>
      </c>
      <c r="D10" s="2">
        <v>3.7394999526E-3</v>
      </c>
      <c r="E10" s="11">
        <v>2460.75</v>
      </c>
      <c r="F10" s="2">
        <v>3.4430999309000003E-2</v>
      </c>
      <c r="G10" s="2">
        <f t="shared" si="0"/>
        <v>1.35298330958E-2</v>
      </c>
    </row>
    <row r="11" spans="1:7">
      <c r="A11" s="11">
        <v>2460.9</v>
      </c>
      <c r="B11" s="2">
        <v>2.4949000216999999E-3</v>
      </c>
      <c r="C11" s="11">
        <v>2460.9</v>
      </c>
      <c r="D11" s="2">
        <v>4.5471000485000001E-3</v>
      </c>
      <c r="E11" s="11">
        <v>2460.9</v>
      </c>
      <c r="F11" s="2">
        <v>4.1659999639000002E-2</v>
      </c>
      <c r="G11" s="2">
        <f t="shared" si="0"/>
        <v>1.6233999903066666E-2</v>
      </c>
    </row>
    <row r="12" spans="1:7">
      <c r="A12" s="11">
        <v>2461.0500000000002</v>
      </c>
      <c r="B12" s="2">
        <v>2.5865000207000001E-3</v>
      </c>
      <c r="C12" s="11">
        <v>2461.0500000000002</v>
      </c>
      <c r="D12" s="2">
        <v>5.1027000882000002E-3</v>
      </c>
      <c r="E12" s="11">
        <v>2461.0500000000002</v>
      </c>
      <c r="F12" s="2">
        <v>3.5953000188000003E-2</v>
      </c>
      <c r="G12" s="2">
        <f t="shared" si="0"/>
        <v>1.4547400098966668E-2</v>
      </c>
    </row>
    <row r="13" spans="1:7">
      <c r="A13" s="11">
        <v>2461.1999999999998</v>
      </c>
      <c r="B13" s="2">
        <v>2.5325999594999998E-3</v>
      </c>
      <c r="C13" s="11">
        <v>2461.1999999999998</v>
      </c>
      <c r="D13" s="2">
        <v>4.4503998943000002E-3</v>
      </c>
      <c r="E13" s="11">
        <v>2461.1999999999998</v>
      </c>
      <c r="F13" s="2">
        <v>2.0673999562999999E-2</v>
      </c>
      <c r="G13" s="2">
        <f t="shared" si="0"/>
        <v>9.2189998056000002E-3</v>
      </c>
    </row>
    <row r="14" spans="1:7">
      <c r="A14" s="11">
        <v>2461.35</v>
      </c>
      <c r="B14" s="2">
        <v>2.7026999742E-3</v>
      </c>
      <c r="C14" s="11">
        <v>2461.35</v>
      </c>
      <c r="D14" s="2">
        <v>4.7003999352E-3</v>
      </c>
      <c r="E14" s="11">
        <v>2461.35</v>
      </c>
      <c r="F14" s="2">
        <v>3.3636998384999998E-2</v>
      </c>
      <c r="G14" s="2">
        <f t="shared" si="0"/>
        <v>1.3680032764800001E-2</v>
      </c>
    </row>
    <row r="15" spans="1:7">
      <c r="A15" s="11">
        <v>2461.5</v>
      </c>
      <c r="B15" s="2">
        <v>2.8015999123E-3</v>
      </c>
      <c r="C15" s="11">
        <v>2461.5</v>
      </c>
      <c r="D15" s="2">
        <v>4.5924000442000004E-3</v>
      </c>
      <c r="E15" s="11">
        <v>2461.5</v>
      </c>
      <c r="F15" s="2">
        <v>3.7000000477E-2</v>
      </c>
      <c r="G15" s="2">
        <f t="shared" si="0"/>
        <v>1.4798000144500001E-2</v>
      </c>
    </row>
    <row r="16" spans="1:7">
      <c r="A16" s="11">
        <v>2461.65</v>
      </c>
      <c r="B16" s="2">
        <v>2.5881999172000002E-3</v>
      </c>
      <c r="C16" s="11">
        <v>2461.65</v>
      </c>
      <c r="D16" s="2">
        <v>3.4572998993E-3</v>
      </c>
      <c r="E16" s="11">
        <v>2461.65</v>
      </c>
      <c r="F16" s="2">
        <v>2.7744000777999999E-2</v>
      </c>
      <c r="G16" s="2">
        <f t="shared" si="0"/>
        <v>1.1263166864833333E-2</v>
      </c>
    </row>
    <row r="17" spans="1:7">
      <c r="A17" s="11">
        <v>2461.8000000000002</v>
      </c>
      <c r="B17" s="2">
        <v>2.3604999296000001E-3</v>
      </c>
      <c r="C17" s="11">
        <v>2461.8000000000002</v>
      </c>
      <c r="D17" s="2">
        <v>3.3760000951999999E-3</v>
      </c>
      <c r="E17" s="11">
        <v>2461.8000000000002</v>
      </c>
      <c r="F17" s="2">
        <v>1.9251000136E-2</v>
      </c>
      <c r="G17" s="2">
        <f t="shared" si="0"/>
        <v>8.3291667202666664E-3</v>
      </c>
    </row>
    <row r="18" spans="1:7">
      <c r="A18" s="11">
        <v>2461.9499999999998</v>
      </c>
      <c r="B18" s="2">
        <v>2.4967000353999999E-3</v>
      </c>
      <c r="C18" s="11">
        <v>2461.9499999999998</v>
      </c>
      <c r="D18" s="2">
        <v>4.0179998614000003E-3</v>
      </c>
      <c r="E18" s="11">
        <v>2461.9499999999998</v>
      </c>
      <c r="F18" s="2">
        <v>2.3497000337000001E-2</v>
      </c>
      <c r="G18" s="2">
        <f t="shared" si="0"/>
        <v>1.0003900077933335E-2</v>
      </c>
    </row>
    <row r="19" spans="1:7">
      <c r="A19" s="13">
        <v>2462.1</v>
      </c>
      <c r="B19" s="5">
        <v>2.4904001039E-3</v>
      </c>
      <c r="C19" s="13">
        <v>2462.1</v>
      </c>
      <c r="D19" s="5">
        <v>3.5979999229000001E-3</v>
      </c>
      <c r="E19" s="13">
        <v>2462.1</v>
      </c>
      <c r="F19" s="5">
        <v>2.7946999297000001E-2</v>
      </c>
      <c r="G19" s="5">
        <f t="shared" si="0"/>
        <v>1.1345133107933334E-2</v>
      </c>
    </row>
    <row r="20" spans="1:7">
      <c r="A20" s="11">
        <v>2462.25</v>
      </c>
      <c r="B20" s="2">
        <v>2.3485000710999999E-3</v>
      </c>
      <c r="C20" s="11">
        <v>2462.25</v>
      </c>
      <c r="D20" s="2">
        <v>3.5965999123000001E-3</v>
      </c>
      <c r="E20" s="11">
        <v>2462.25</v>
      </c>
      <c r="F20" s="2">
        <v>1.9934000447E-2</v>
      </c>
      <c r="G20" s="2">
        <f t="shared" si="0"/>
        <v>8.6263668101333336E-3</v>
      </c>
    </row>
    <row r="21" spans="1:7">
      <c r="A21" s="11">
        <v>2462.4</v>
      </c>
      <c r="B21" s="2">
        <v>2.7858999092000001E-3</v>
      </c>
      <c r="C21" s="11">
        <v>2462.4</v>
      </c>
      <c r="D21" s="2">
        <v>3.6033000796999999E-3</v>
      </c>
      <c r="E21" s="11">
        <v>2462.4</v>
      </c>
      <c r="F21" s="2">
        <v>2.1003000438000002E-2</v>
      </c>
      <c r="G21" s="2">
        <f t="shared" si="0"/>
        <v>9.1307334756333333E-3</v>
      </c>
    </row>
    <row r="22" spans="1:7">
      <c r="A22" s="11">
        <v>2462.5500000000002</v>
      </c>
      <c r="B22" s="2">
        <v>2.7870999184000001E-3</v>
      </c>
      <c r="C22" s="11">
        <v>2462.5500000000002</v>
      </c>
      <c r="D22" s="2">
        <v>3.7539999465999998E-3</v>
      </c>
      <c r="E22" s="11">
        <v>2462.5500000000002</v>
      </c>
      <c r="F22" s="2">
        <v>2.0858999342000001E-2</v>
      </c>
      <c r="G22" s="2">
        <f t="shared" si="0"/>
        <v>9.1333664023333337E-3</v>
      </c>
    </row>
    <row r="23" spans="1:7">
      <c r="A23" s="11">
        <v>2462.6999999999998</v>
      </c>
      <c r="B23" s="2">
        <v>2.4894000961999999E-3</v>
      </c>
      <c r="C23" s="11">
        <v>2462.6999999999998</v>
      </c>
      <c r="D23" s="2">
        <v>4.9465000628999998E-3</v>
      </c>
      <c r="E23" s="11">
        <v>2462.6999999999998</v>
      </c>
      <c r="F23" s="2">
        <v>3.0648000538E-2</v>
      </c>
      <c r="G23" s="2">
        <f t="shared" si="0"/>
        <v>1.2694633565699999E-2</v>
      </c>
    </row>
    <row r="24" spans="1:7">
      <c r="A24" s="11">
        <v>2462.85</v>
      </c>
      <c r="B24" s="2">
        <v>2.5343999731999999E-3</v>
      </c>
      <c r="C24" s="11">
        <v>2462.85</v>
      </c>
      <c r="D24" s="2">
        <v>4.0827998891E-3</v>
      </c>
      <c r="E24" s="11">
        <v>2462.85</v>
      </c>
      <c r="F24" s="2">
        <v>2.7827000245E-2</v>
      </c>
      <c r="G24" s="2">
        <f t="shared" si="0"/>
        <v>1.1481400035766665E-2</v>
      </c>
    </row>
    <row r="25" spans="1:7">
      <c r="A25" s="11">
        <v>2463</v>
      </c>
      <c r="B25" s="2">
        <v>2.429400105E-3</v>
      </c>
      <c r="C25" s="11">
        <v>2463</v>
      </c>
      <c r="D25" s="2">
        <v>3.4656999633000001E-3</v>
      </c>
      <c r="E25" s="11">
        <v>2463</v>
      </c>
      <c r="F25" s="2">
        <v>2.286499925E-2</v>
      </c>
      <c r="G25" s="2">
        <f t="shared" si="0"/>
        <v>9.5866997727666672E-3</v>
      </c>
    </row>
    <row r="26" spans="1:7">
      <c r="A26" s="11">
        <v>2463.15</v>
      </c>
      <c r="B26" s="2">
        <v>2.3417000192999999E-3</v>
      </c>
      <c r="C26" s="11">
        <v>2463.15</v>
      </c>
      <c r="D26" s="2">
        <v>3.8177000823999998E-3</v>
      </c>
      <c r="E26" s="11">
        <v>2463.15</v>
      </c>
      <c r="F26" s="2">
        <v>3.0236000195000001E-2</v>
      </c>
      <c r="G26" s="2">
        <f t="shared" si="0"/>
        <v>1.2131800098899999E-2</v>
      </c>
    </row>
    <row r="27" spans="1:7">
      <c r="A27" s="11">
        <v>2463.3000000000002</v>
      </c>
      <c r="B27" s="2">
        <v>2.3713998961999998E-3</v>
      </c>
      <c r="C27" s="11">
        <v>2463.3000000000002</v>
      </c>
      <c r="D27" s="2">
        <v>4.1252998634999996E-3</v>
      </c>
      <c r="E27" s="11">
        <v>2463.3000000000002</v>
      </c>
      <c r="F27" s="2">
        <v>4.3907001615000003E-2</v>
      </c>
      <c r="G27" s="2">
        <f t="shared" si="0"/>
        <v>1.6801233791566669E-2</v>
      </c>
    </row>
    <row r="28" spans="1:7">
      <c r="A28" s="11">
        <v>2463.4499999999998</v>
      </c>
      <c r="B28" s="2">
        <v>2.3181000724000001E-3</v>
      </c>
      <c r="C28" s="11">
        <v>2463.4499999999998</v>
      </c>
      <c r="D28" s="2">
        <v>3.1981000210999999E-3</v>
      </c>
      <c r="E28" s="11">
        <v>2463.4499999999998</v>
      </c>
      <c r="F28" s="2">
        <v>3.9976999164E-2</v>
      </c>
      <c r="G28" s="2">
        <f t="shared" si="0"/>
        <v>1.51643997525E-2</v>
      </c>
    </row>
    <row r="29" spans="1:7">
      <c r="A29" s="11">
        <v>2463.6</v>
      </c>
      <c r="B29" s="2">
        <v>2.2692000493000001E-3</v>
      </c>
      <c r="C29" s="11">
        <v>2463.6</v>
      </c>
      <c r="D29" s="2">
        <v>3.2788999378999999E-3</v>
      </c>
      <c r="E29" s="11">
        <v>2463.6</v>
      </c>
      <c r="F29" s="2">
        <v>2.3293999954999998E-2</v>
      </c>
      <c r="G29" s="2">
        <f t="shared" si="0"/>
        <v>9.614033314066666E-3</v>
      </c>
    </row>
    <row r="30" spans="1:7">
      <c r="A30" s="11">
        <v>2463.75</v>
      </c>
      <c r="B30" s="2">
        <v>2.5953999720999999E-3</v>
      </c>
      <c r="C30" s="11">
        <v>2463.75</v>
      </c>
      <c r="D30" s="2">
        <v>4.9466998316000004E-3</v>
      </c>
      <c r="E30" s="11">
        <v>2463.75</v>
      </c>
      <c r="F30" s="2">
        <v>2.2342000157000001E-2</v>
      </c>
      <c r="G30" s="2">
        <f t="shared" si="0"/>
        <v>9.9613666535666671E-3</v>
      </c>
    </row>
    <row r="31" spans="1:7">
      <c r="A31" s="11">
        <v>2463.9</v>
      </c>
      <c r="B31" s="2">
        <v>2.7815999929000001E-3</v>
      </c>
      <c r="C31" s="11">
        <v>2463.9</v>
      </c>
      <c r="D31" s="2">
        <v>3.6631000693999999E-3</v>
      </c>
      <c r="E31" s="11">
        <v>2463.9</v>
      </c>
      <c r="F31" s="2">
        <v>3.2779999077000001E-2</v>
      </c>
      <c r="G31" s="2">
        <f t="shared" si="0"/>
        <v>1.3074899713100002E-2</v>
      </c>
    </row>
    <row r="32" spans="1:7">
      <c r="A32" s="11">
        <v>2464.0500000000002</v>
      </c>
      <c r="B32" s="2">
        <v>2.5474999566000001E-3</v>
      </c>
      <c r="C32" s="11">
        <v>2464.0500000000002</v>
      </c>
      <c r="D32" s="2">
        <v>3.6265999078999999E-3</v>
      </c>
      <c r="E32" s="11">
        <v>2464.0500000000002</v>
      </c>
      <c r="F32" s="2">
        <v>2.4602999911000002E-2</v>
      </c>
      <c r="G32" s="2">
        <f t="shared" si="0"/>
        <v>1.02590332585E-2</v>
      </c>
    </row>
    <row r="33" spans="1:7">
      <c r="A33" s="11">
        <v>2464.1999999999998</v>
      </c>
      <c r="B33" s="2">
        <v>2.4526999331999999E-3</v>
      </c>
      <c r="C33" s="11">
        <v>2464.1999999999998</v>
      </c>
      <c r="D33" s="2">
        <v>3.5039000212999999E-3</v>
      </c>
      <c r="E33" s="11">
        <v>2464.1999999999998</v>
      </c>
      <c r="F33" s="2">
        <v>1.1864E-2</v>
      </c>
      <c r="G33" s="2">
        <f t="shared" si="0"/>
        <v>5.9401999848333331E-3</v>
      </c>
    </row>
    <row r="34" spans="1:7">
      <c r="A34" s="11">
        <v>2464.35</v>
      </c>
      <c r="B34" s="2">
        <v>2.4488000199000002E-3</v>
      </c>
      <c r="C34" s="11">
        <v>2464.35</v>
      </c>
      <c r="D34" s="2">
        <v>3.5125000867999999E-3</v>
      </c>
      <c r="E34" s="11">
        <v>2464.35</v>
      </c>
      <c r="F34" s="2">
        <v>2.0510999485999999E-2</v>
      </c>
      <c r="G34" s="2">
        <f t="shared" si="0"/>
        <v>8.8240998642333326E-3</v>
      </c>
    </row>
    <row r="35" spans="1:7">
      <c r="A35" s="11">
        <v>2464.5</v>
      </c>
      <c r="B35" s="2">
        <v>2.4556999560000001E-3</v>
      </c>
      <c r="C35" s="11">
        <v>2464.5</v>
      </c>
      <c r="D35" s="2">
        <v>3.9599998854000003E-3</v>
      </c>
      <c r="E35" s="11">
        <v>2464.5</v>
      </c>
      <c r="F35" s="2">
        <v>2.3155000060999999E-2</v>
      </c>
      <c r="G35" s="2">
        <f t="shared" si="0"/>
        <v>9.8568999674666664E-3</v>
      </c>
    </row>
    <row r="36" spans="1:7">
      <c r="F36" s="15" t="s">
        <v>5</v>
      </c>
      <c r="G36" s="2">
        <f>MEDIAN(G3:G35)</f>
        <v>1.1343166542666669E-2</v>
      </c>
    </row>
    <row r="37" spans="1:7">
      <c r="F37" s="15" t="s">
        <v>6</v>
      </c>
      <c r="G37" s="2">
        <f>DEVSQ(G3:G35)</f>
        <v>2.6429458048229595E-4</v>
      </c>
    </row>
  </sheetData>
  <mergeCells count="3">
    <mergeCell ref="A1:B1"/>
    <mergeCell ref="C1:D1"/>
    <mergeCell ref="E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4.5703125" bestFit="1" customWidth="1"/>
    <col min="2" max="2" width="11.5703125" bestFit="1" customWidth="1"/>
    <col min="3" max="3" width="14.5703125" bestFit="1" customWidth="1"/>
    <col min="5" max="5" width="14.5703125" bestFit="1" customWidth="1"/>
  </cols>
  <sheetData>
    <row r="1" spans="1:7" s="2" customFormat="1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 s="2" customFormat="1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2464.65</v>
      </c>
      <c r="B3" s="2">
        <v>2.6368999387999998E-3</v>
      </c>
      <c r="C3" s="11">
        <v>2464.65</v>
      </c>
      <c r="D3" s="2">
        <v>4.8015001230000002E-3</v>
      </c>
      <c r="E3" s="11">
        <v>2464.65</v>
      </c>
      <c r="F3" s="2">
        <v>1.6653999685999999E-2</v>
      </c>
      <c r="G3" s="2">
        <f t="shared" ref="G3:G35" si="0">AVERAGE(B3,D3,F3)</f>
        <v>8.0307999159333326E-3</v>
      </c>
    </row>
    <row r="4" spans="1:7">
      <c r="A4" s="11">
        <v>2464.8000000000002</v>
      </c>
      <c r="B4" s="2">
        <v>2.6710000819999999E-3</v>
      </c>
      <c r="C4" s="11">
        <v>2464.8000000000002</v>
      </c>
      <c r="D4" s="2">
        <v>4.6497997827999998E-3</v>
      </c>
      <c r="E4" s="11">
        <v>2464.8000000000002</v>
      </c>
      <c r="F4" s="2">
        <v>9.2797996475999997E-3</v>
      </c>
      <c r="G4" s="2">
        <f t="shared" si="0"/>
        <v>5.5335331707999993E-3</v>
      </c>
    </row>
    <row r="5" spans="1:7">
      <c r="A5" s="11">
        <v>2464.9499999999998</v>
      </c>
      <c r="B5" s="2">
        <v>2.6771000120999998E-3</v>
      </c>
      <c r="C5" s="11">
        <v>2464.9499999999998</v>
      </c>
      <c r="D5" s="2">
        <v>3.9959000424000003E-3</v>
      </c>
      <c r="E5" s="11">
        <v>2464.9499999999998</v>
      </c>
      <c r="F5" s="2">
        <v>1.5398000367E-2</v>
      </c>
      <c r="G5" s="2">
        <f t="shared" si="0"/>
        <v>7.3570001405000003E-3</v>
      </c>
    </row>
    <row r="6" spans="1:7">
      <c r="A6" s="11">
        <v>2465.1</v>
      </c>
      <c r="B6" s="2">
        <v>2.6120000985E-3</v>
      </c>
      <c r="C6" s="11">
        <v>2465.1</v>
      </c>
      <c r="D6" s="2">
        <v>3.7231000605999999E-3</v>
      </c>
      <c r="E6" s="11">
        <v>2465.1</v>
      </c>
      <c r="F6" s="2">
        <v>1.3326000422E-2</v>
      </c>
      <c r="G6" s="2">
        <f t="shared" si="0"/>
        <v>6.5537001937000005E-3</v>
      </c>
    </row>
    <row r="7" spans="1:7">
      <c r="A7" s="11">
        <v>2465.25</v>
      </c>
      <c r="B7" s="2">
        <v>2.7491000947E-3</v>
      </c>
      <c r="C7" s="11">
        <v>2465.25</v>
      </c>
      <c r="D7" s="2">
        <v>3.7936000152999998E-3</v>
      </c>
      <c r="E7" s="11">
        <v>2465.25</v>
      </c>
      <c r="F7" s="2">
        <v>1.7652999610000001E-2</v>
      </c>
      <c r="G7" s="2">
        <f t="shared" si="0"/>
        <v>8.0652332400000006E-3</v>
      </c>
    </row>
    <row r="8" spans="1:7">
      <c r="A8" s="11">
        <v>2465.4</v>
      </c>
      <c r="B8" s="2">
        <v>2.4741000962000001E-3</v>
      </c>
      <c r="C8" s="11">
        <v>2465.4</v>
      </c>
      <c r="D8" s="2">
        <v>3.4966000820999999E-3</v>
      </c>
      <c r="E8" s="11">
        <v>2465.4</v>
      </c>
      <c r="F8" s="2">
        <v>1.3563999905999999E-2</v>
      </c>
      <c r="G8" s="2">
        <f t="shared" si="0"/>
        <v>6.5115666947666668E-3</v>
      </c>
    </row>
    <row r="9" spans="1:7">
      <c r="A9" s="11">
        <v>2465.5500000000002</v>
      </c>
      <c r="B9" s="2">
        <v>2.4918001144999999E-3</v>
      </c>
      <c r="C9" s="11">
        <v>2465.5500000000002</v>
      </c>
      <c r="D9" s="2">
        <v>3.4618000499999999E-3</v>
      </c>
      <c r="E9" s="11">
        <v>2465.5500000000002</v>
      </c>
      <c r="F9" s="2">
        <v>6.0276999138000002E-3</v>
      </c>
      <c r="G9" s="2">
        <f t="shared" si="0"/>
        <v>3.9937666927666671E-3</v>
      </c>
    </row>
    <row r="10" spans="1:7">
      <c r="A10" s="11">
        <v>2465.6999999999998</v>
      </c>
      <c r="B10" s="2">
        <v>2.5198000949000002E-3</v>
      </c>
      <c r="C10" s="11">
        <v>2465.6999999999998</v>
      </c>
      <c r="D10" s="2">
        <v>3.3374000341000001E-3</v>
      </c>
      <c r="E10" s="11">
        <v>2465.6999999999998</v>
      </c>
      <c r="F10" s="2">
        <v>3.2357000746E-3</v>
      </c>
      <c r="G10" s="2">
        <f t="shared" si="0"/>
        <v>3.030966734533333E-3</v>
      </c>
    </row>
    <row r="11" spans="1:7">
      <c r="A11" s="11">
        <v>2465.85</v>
      </c>
      <c r="B11" s="2">
        <v>2.5651999748999999E-3</v>
      </c>
      <c r="C11" s="11">
        <v>2465.85</v>
      </c>
      <c r="D11" s="2">
        <v>3.4491999540000001E-3</v>
      </c>
      <c r="E11" s="11">
        <v>2465.85</v>
      </c>
      <c r="F11" s="2">
        <v>3.3466001040999998E-3</v>
      </c>
      <c r="G11" s="2">
        <f t="shared" si="0"/>
        <v>3.1203333443333334E-3</v>
      </c>
    </row>
    <row r="12" spans="1:7">
      <c r="A12" s="11">
        <v>2466</v>
      </c>
      <c r="B12" s="2">
        <v>2.4514000397000001E-3</v>
      </c>
      <c r="C12" s="11">
        <v>2466</v>
      </c>
      <c r="D12" s="2">
        <v>3.3895000815E-3</v>
      </c>
      <c r="E12" s="11">
        <v>2466</v>
      </c>
      <c r="F12" s="2">
        <v>3.3813000191000001E-3</v>
      </c>
      <c r="G12" s="2">
        <f t="shared" si="0"/>
        <v>3.0740667134333335E-3</v>
      </c>
    </row>
    <row r="13" spans="1:7">
      <c r="A13" s="11">
        <v>2466.15</v>
      </c>
      <c r="B13" s="2">
        <v>2.3036000783999999E-3</v>
      </c>
      <c r="C13" s="11">
        <v>2466.15</v>
      </c>
      <c r="D13" s="2">
        <v>3.4485000650999998E-3</v>
      </c>
      <c r="E13" s="11">
        <v>2466.15</v>
      </c>
      <c r="F13" s="2">
        <v>3.3146000933000001E-3</v>
      </c>
      <c r="G13" s="2">
        <f t="shared" si="0"/>
        <v>3.0222334122666666E-3</v>
      </c>
    </row>
    <row r="14" spans="1:7">
      <c r="A14" s="11">
        <v>2466.3000000000002</v>
      </c>
      <c r="B14" s="2">
        <v>2.5502000935000001E-3</v>
      </c>
      <c r="C14" s="11">
        <v>2466.3000000000002</v>
      </c>
      <c r="D14" s="2">
        <v>3.4948000683999998E-3</v>
      </c>
      <c r="E14" s="11">
        <v>2466.3000000000002</v>
      </c>
      <c r="F14" s="2">
        <v>1.3592000119000001E-2</v>
      </c>
      <c r="G14" s="2">
        <f t="shared" si="0"/>
        <v>6.5456667602999995E-3</v>
      </c>
    </row>
    <row r="15" spans="1:7">
      <c r="A15" s="11">
        <v>2466.4499999999998</v>
      </c>
      <c r="B15" s="2">
        <v>2.6672999375000001E-3</v>
      </c>
      <c r="C15" s="11">
        <v>2466.4499999999998</v>
      </c>
      <c r="D15" s="2">
        <v>3.4115999005999999E-3</v>
      </c>
      <c r="E15" s="11">
        <v>2466.4499999999998</v>
      </c>
      <c r="F15" s="2">
        <v>5.5808001198000001E-3</v>
      </c>
      <c r="G15" s="2">
        <f t="shared" si="0"/>
        <v>3.8865666526333334E-3</v>
      </c>
    </row>
    <row r="16" spans="1:7">
      <c r="A16" s="11">
        <v>2466.6</v>
      </c>
      <c r="B16" s="2">
        <v>2.9269999358999999E-3</v>
      </c>
      <c r="C16" s="11">
        <v>2466.6</v>
      </c>
      <c r="D16" s="2">
        <v>4.0422999299999998E-3</v>
      </c>
      <c r="E16" s="11">
        <v>2466.6</v>
      </c>
      <c r="F16" s="2">
        <v>6.4245001413E-3</v>
      </c>
      <c r="G16" s="2">
        <f t="shared" si="0"/>
        <v>4.4646000023999995E-3</v>
      </c>
    </row>
    <row r="17" spans="1:7">
      <c r="A17" s="11">
        <v>2466.75</v>
      </c>
      <c r="B17" s="2">
        <v>2.8117999900000002E-3</v>
      </c>
      <c r="C17" s="11">
        <v>2466.75</v>
      </c>
      <c r="D17" s="2">
        <v>3.8397999015000002E-3</v>
      </c>
      <c r="E17" s="11">
        <v>2466.75</v>
      </c>
      <c r="F17" s="2">
        <v>6.0179000720000002E-3</v>
      </c>
      <c r="G17" s="2">
        <f t="shared" si="0"/>
        <v>4.2231666544999998E-3</v>
      </c>
    </row>
    <row r="18" spans="1:7">
      <c r="A18" s="11">
        <v>2466.9</v>
      </c>
      <c r="B18" s="2">
        <v>2.4470998905999999E-3</v>
      </c>
      <c r="C18" s="11">
        <v>2466.9</v>
      </c>
      <c r="D18" s="2">
        <v>3.5786998924000001E-3</v>
      </c>
      <c r="E18" s="11">
        <v>2466.9</v>
      </c>
      <c r="F18" s="2">
        <v>3.4578000195000002E-3</v>
      </c>
      <c r="G18" s="2">
        <f t="shared" si="0"/>
        <v>3.1611999341666663E-3</v>
      </c>
    </row>
    <row r="19" spans="1:7">
      <c r="A19" s="13">
        <v>2467.0500000000002</v>
      </c>
      <c r="B19" s="5">
        <v>2.5824001059E-3</v>
      </c>
      <c r="C19" s="13">
        <v>2467.0500000000002</v>
      </c>
      <c r="D19" s="5">
        <v>3.5252000671000001E-3</v>
      </c>
      <c r="E19" s="13">
        <v>2467.0500000000002</v>
      </c>
      <c r="F19" s="5">
        <v>3.4658999648E-3</v>
      </c>
      <c r="G19" s="5">
        <f t="shared" si="0"/>
        <v>3.1911667125999999E-3</v>
      </c>
    </row>
    <row r="20" spans="1:7">
      <c r="A20" s="11">
        <v>2467.1999999999998</v>
      </c>
      <c r="B20" s="2">
        <v>2.5595999322999999E-3</v>
      </c>
      <c r="C20" s="11">
        <v>2467.1999999999998</v>
      </c>
      <c r="D20" s="2">
        <v>3.3720000647000001E-3</v>
      </c>
      <c r="E20" s="11">
        <v>2467.1999999999998</v>
      </c>
      <c r="F20" s="2">
        <v>6.2243998981999999E-3</v>
      </c>
      <c r="G20" s="2">
        <f t="shared" si="0"/>
        <v>4.0519999650666669E-3</v>
      </c>
    </row>
    <row r="21" spans="1:7">
      <c r="A21" s="11">
        <v>2467.35</v>
      </c>
      <c r="B21" s="2">
        <v>2.5587999262E-3</v>
      </c>
      <c r="C21" s="11">
        <v>2467.35</v>
      </c>
      <c r="D21" s="2">
        <v>4.0535000152999998E-3</v>
      </c>
      <c r="E21" s="11">
        <v>2467.35</v>
      </c>
      <c r="F21" s="2">
        <v>1.1466999538000001E-2</v>
      </c>
      <c r="G21" s="2">
        <f t="shared" si="0"/>
        <v>6.0264331598333344E-3</v>
      </c>
    </row>
    <row r="22" spans="1:7">
      <c r="A22" s="11">
        <v>2467.5</v>
      </c>
      <c r="B22" s="2">
        <v>2.5975999888000001E-3</v>
      </c>
      <c r="C22" s="11">
        <v>2467.5</v>
      </c>
      <c r="D22" s="2">
        <v>3.9797001517999997E-3</v>
      </c>
      <c r="E22" s="11">
        <v>2467.5</v>
      </c>
      <c r="F22" s="2">
        <v>1.090000011E-2</v>
      </c>
      <c r="G22" s="2">
        <f t="shared" si="0"/>
        <v>5.8257667501999998E-3</v>
      </c>
    </row>
    <row r="23" spans="1:7">
      <c r="A23" s="11">
        <v>2467.65</v>
      </c>
      <c r="B23" s="2">
        <v>2.3775000590999999E-3</v>
      </c>
      <c r="C23" s="11">
        <v>2467.65</v>
      </c>
      <c r="D23" s="2">
        <v>3.6098998970999999E-3</v>
      </c>
      <c r="E23" s="11">
        <v>2467.65</v>
      </c>
      <c r="F23" s="2">
        <v>5.6699002162E-3</v>
      </c>
      <c r="G23" s="2">
        <f t="shared" si="0"/>
        <v>3.8857667241333333E-3</v>
      </c>
    </row>
    <row r="24" spans="1:7">
      <c r="A24" s="11">
        <v>2467.8000000000002</v>
      </c>
      <c r="B24" s="2">
        <v>2.5120000355E-3</v>
      </c>
      <c r="C24" s="11">
        <v>2467.8000000000002</v>
      </c>
      <c r="D24" s="2">
        <v>3.5361999180000001E-3</v>
      </c>
      <c r="E24" s="11">
        <v>2467.8000000000002</v>
      </c>
      <c r="F24" s="2">
        <v>5.0321999006000002E-3</v>
      </c>
      <c r="G24" s="2">
        <f t="shared" si="0"/>
        <v>3.6934666180333336E-3</v>
      </c>
    </row>
    <row r="25" spans="1:7">
      <c r="A25" s="11">
        <v>2467.9499999999998</v>
      </c>
      <c r="B25" s="2">
        <v>2.3213000968E-3</v>
      </c>
      <c r="C25" s="11">
        <v>2467.9499999999998</v>
      </c>
      <c r="D25" s="2">
        <v>3.4739000257000001E-3</v>
      </c>
      <c r="E25" s="11">
        <v>2467.9499999999998</v>
      </c>
      <c r="F25" s="2">
        <v>9.2935999855000007E-3</v>
      </c>
      <c r="G25" s="2">
        <f t="shared" si="0"/>
        <v>5.0296000360000002E-3</v>
      </c>
    </row>
    <row r="26" spans="1:7">
      <c r="A26" s="11">
        <v>2468.1</v>
      </c>
      <c r="B26" s="2">
        <v>2.4482000154000001E-3</v>
      </c>
      <c r="C26" s="11">
        <v>2468.1</v>
      </c>
      <c r="D26" s="2">
        <v>3.9975000545000002E-3</v>
      </c>
      <c r="E26" s="11">
        <v>2468.1</v>
      </c>
      <c r="F26" s="2">
        <v>1.3869999908000001E-2</v>
      </c>
      <c r="G26" s="2">
        <f t="shared" si="0"/>
        <v>6.7718999926333337E-3</v>
      </c>
    </row>
    <row r="27" spans="1:7">
      <c r="A27" s="11">
        <v>2468.25</v>
      </c>
      <c r="B27" s="2">
        <v>2.4490999057999998E-3</v>
      </c>
      <c r="C27" s="11">
        <v>2468.25</v>
      </c>
      <c r="D27" s="2">
        <v>4.1160001419000003E-3</v>
      </c>
      <c r="E27" s="11">
        <v>2468.25</v>
      </c>
      <c r="F27" s="2">
        <v>1.485399995E-2</v>
      </c>
      <c r="G27" s="2">
        <f t="shared" si="0"/>
        <v>7.1396999992333334E-3</v>
      </c>
    </row>
    <row r="28" spans="1:7">
      <c r="A28" s="11">
        <v>2468.4</v>
      </c>
      <c r="B28" s="2">
        <v>2.494599903E-3</v>
      </c>
      <c r="C28" s="11">
        <v>2468.4</v>
      </c>
      <c r="D28" s="2">
        <v>3.3579000738E-3</v>
      </c>
      <c r="E28" s="11">
        <v>2468.4</v>
      </c>
      <c r="F28" s="2">
        <v>1.6109999268999999E-2</v>
      </c>
      <c r="G28" s="2">
        <f t="shared" si="0"/>
        <v>7.3208330819333331E-3</v>
      </c>
    </row>
    <row r="29" spans="1:7">
      <c r="A29" s="11">
        <v>2468.5500000000002</v>
      </c>
      <c r="B29" s="2">
        <v>2.4270999711000002E-3</v>
      </c>
      <c r="C29" s="11">
        <v>2468.5500000000002</v>
      </c>
      <c r="D29" s="2">
        <v>3.2591000199000001E-3</v>
      </c>
      <c r="E29" s="11">
        <v>2468.5500000000002</v>
      </c>
      <c r="F29" s="2">
        <v>2.4775000288999999E-2</v>
      </c>
      <c r="G29" s="2">
        <f t="shared" si="0"/>
        <v>1.0153733426666667E-2</v>
      </c>
    </row>
    <row r="30" spans="1:7">
      <c r="A30" s="11">
        <v>2468.6999999999998</v>
      </c>
      <c r="B30" s="2">
        <v>2.3503000848E-3</v>
      </c>
      <c r="C30" s="11">
        <v>2468.6999999999998</v>
      </c>
      <c r="D30" s="2">
        <v>3.1566999386999999E-3</v>
      </c>
      <c r="E30" s="11">
        <v>2468.6999999999998</v>
      </c>
      <c r="F30" s="2">
        <v>3.5957001150000001E-2</v>
      </c>
      <c r="G30" s="2">
        <f t="shared" si="0"/>
        <v>1.38213337245E-2</v>
      </c>
    </row>
    <row r="31" spans="1:7">
      <c r="A31" s="11">
        <v>2468.85</v>
      </c>
      <c r="B31" s="2">
        <v>2.4745000991999999E-3</v>
      </c>
      <c r="C31" s="11">
        <v>2468.85</v>
      </c>
      <c r="D31" s="2">
        <v>3.4380999859000001E-3</v>
      </c>
      <c r="E31" s="11">
        <v>2468.85</v>
      </c>
      <c r="F31" s="2">
        <v>5.3925998508999998E-2</v>
      </c>
      <c r="G31" s="2">
        <f t="shared" si="0"/>
        <v>1.9946199531366667E-2</v>
      </c>
    </row>
    <row r="32" spans="1:7">
      <c r="A32" s="11">
        <v>2469</v>
      </c>
      <c r="B32" s="2">
        <v>2.5633999611999999E-3</v>
      </c>
      <c r="C32" s="11">
        <v>2469</v>
      </c>
      <c r="D32" s="2">
        <v>3.689999925E-3</v>
      </c>
      <c r="E32" s="11">
        <v>2469</v>
      </c>
      <c r="F32" s="2">
        <v>2.3537000640999999E-2</v>
      </c>
      <c r="G32" s="2">
        <f t="shared" si="0"/>
        <v>9.9301335090666663E-3</v>
      </c>
    </row>
    <row r="33" spans="1:7">
      <c r="A33" s="11">
        <v>2469.15</v>
      </c>
      <c r="B33" s="2">
        <v>2.6151000056E-3</v>
      </c>
      <c r="C33" s="11">
        <v>2469.15</v>
      </c>
      <c r="D33" s="2">
        <v>3.8113000336999999E-3</v>
      </c>
      <c r="E33" s="11">
        <v>2469.15</v>
      </c>
      <c r="F33" s="2">
        <v>9.2439996079000004E-3</v>
      </c>
      <c r="G33" s="2">
        <f t="shared" si="0"/>
        <v>5.2234665490666667E-3</v>
      </c>
    </row>
    <row r="34" spans="1:7">
      <c r="A34" s="11">
        <v>2469.3000000000002</v>
      </c>
      <c r="B34" s="2">
        <v>2.5957000908000002E-3</v>
      </c>
      <c r="C34" s="11">
        <v>2469.3000000000002</v>
      </c>
      <c r="D34" s="2">
        <v>3.6500000861E-3</v>
      </c>
      <c r="E34" s="11">
        <v>2469.3000000000002</v>
      </c>
      <c r="F34" s="2">
        <v>1.6062000765999999E-2</v>
      </c>
      <c r="G34" s="2">
        <f t="shared" si="0"/>
        <v>7.4359003143000006E-3</v>
      </c>
    </row>
    <row r="35" spans="1:7">
      <c r="A35" s="11">
        <v>2469.4499999999998</v>
      </c>
      <c r="B35" s="2">
        <v>2.5939000769999998E-3</v>
      </c>
      <c r="C35" s="11">
        <v>2469.4499999999998</v>
      </c>
      <c r="D35" s="2">
        <v>3.5846000537E-3</v>
      </c>
      <c r="E35" s="11">
        <v>2469.4499999999998</v>
      </c>
      <c r="F35" s="2">
        <v>3.3723000437000002E-2</v>
      </c>
      <c r="G35" s="2">
        <f t="shared" si="0"/>
        <v>1.3300500189233335E-2</v>
      </c>
    </row>
    <row r="36" spans="1:7">
      <c r="F36" s="15" t="s">
        <v>5</v>
      </c>
      <c r="G36" s="2">
        <f>MEDIAN(G2:G35)</f>
        <v>5.8257667501999998E-3</v>
      </c>
    </row>
    <row r="37" spans="1:7">
      <c r="F37" s="15" t="s">
        <v>6</v>
      </c>
      <c r="G37" s="2">
        <f>DEVSQ(G2:G35)</f>
        <v>4.3121856533827655E-4</v>
      </c>
    </row>
  </sheetData>
  <mergeCells count="3">
    <mergeCell ref="A1:B1"/>
    <mergeCell ref="C1:D1"/>
    <mergeCell ref="E1:F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4.5703125" bestFit="1" customWidth="1"/>
    <col min="3" max="3" width="14.5703125" bestFit="1" customWidth="1"/>
    <col min="5" max="5" width="14.5703125" bestFit="1" customWidth="1"/>
  </cols>
  <sheetData>
    <row r="1" spans="1:7" s="2" customFormat="1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 s="2" customFormat="1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2469.6</v>
      </c>
      <c r="B3" s="2">
        <v>2.3976000957000002E-3</v>
      </c>
      <c r="C3" s="11">
        <v>2469.6</v>
      </c>
      <c r="D3" s="2">
        <v>3.5981999244999998E-3</v>
      </c>
      <c r="E3" s="11">
        <v>2469.6</v>
      </c>
      <c r="F3" s="2">
        <v>4.0506001562000002E-2</v>
      </c>
      <c r="G3" s="2">
        <f t="shared" ref="G3:G35" si="0">AVERAGE(B3,D3,F3)</f>
        <v>1.5500600527400002E-2</v>
      </c>
    </row>
    <row r="4" spans="1:7">
      <c r="A4" s="11">
        <v>2469.75</v>
      </c>
      <c r="B4" s="2">
        <v>2.4162000045000001E-3</v>
      </c>
      <c r="C4" s="11">
        <v>2469.75</v>
      </c>
      <c r="D4" s="2">
        <v>3.6172999534999999E-3</v>
      </c>
      <c r="E4" s="11">
        <v>2469.75</v>
      </c>
      <c r="F4" s="2">
        <v>2.4558000266999998E-2</v>
      </c>
      <c r="G4" s="2">
        <f t="shared" si="0"/>
        <v>1.0197166741666666E-2</v>
      </c>
    </row>
    <row r="5" spans="1:7">
      <c r="A5" s="11">
        <v>2469.9</v>
      </c>
      <c r="B5" s="2">
        <v>2.6149000041000002E-3</v>
      </c>
      <c r="C5" s="11">
        <v>2469.9</v>
      </c>
      <c r="D5" s="2">
        <v>3.4592000302E-3</v>
      </c>
      <c r="E5" s="11">
        <v>2469.9</v>
      </c>
      <c r="F5" s="2">
        <v>9.8147997633000004E-3</v>
      </c>
      <c r="G5" s="2">
        <f t="shared" si="0"/>
        <v>5.2962999325333335E-3</v>
      </c>
    </row>
    <row r="6" spans="1:7">
      <c r="A6" s="11">
        <v>2470.0500000000002</v>
      </c>
      <c r="B6" s="2">
        <v>2.5746000464999998E-3</v>
      </c>
      <c r="C6" s="11">
        <v>2470.0500000000002</v>
      </c>
      <c r="D6" s="2">
        <v>3.3964000176999998E-3</v>
      </c>
      <c r="E6" s="11">
        <v>2470.0500000000002</v>
      </c>
      <c r="F6" s="2">
        <v>1.1370999739E-2</v>
      </c>
      <c r="G6" s="2">
        <f t="shared" si="0"/>
        <v>5.7806666010666663E-3</v>
      </c>
    </row>
    <row r="7" spans="1:7">
      <c r="A7" s="11">
        <v>2470.1999999999998</v>
      </c>
      <c r="B7" s="2">
        <v>2.5136999320000001E-3</v>
      </c>
      <c r="C7" s="11">
        <v>2470.1999999999998</v>
      </c>
      <c r="D7" s="2">
        <v>3.3905999735E-3</v>
      </c>
      <c r="E7" s="11">
        <v>2470.1999999999998</v>
      </c>
      <c r="F7" s="2">
        <v>1.8177000806000002E-2</v>
      </c>
      <c r="G7" s="2">
        <f t="shared" si="0"/>
        <v>8.0271002371666671E-3</v>
      </c>
    </row>
    <row r="8" spans="1:7">
      <c r="A8" s="11">
        <v>2470.35</v>
      </c>
      <c r="B8" s="2">
        <v>2.3829001002000001E-3</v>
      </c>
      <c r="C8" s="11">
        <v>2470.35</v>
      </c>
      <c r="D8" s="2">
        <v>3.3766000997E-3</v>
      </c>
      <c r="E8" s="11">
        <v>2470.35</v>
      </c>
      <c r="F8" s="2">
        <v>1.4023999684E-2</v>
      </c>
      <c r="G8" s="2">
        <f t="shared" si="0"/>
        <v>6.594499961299999E-3</v>
      </c>
    </row>
    <row r="9" spans="1:7">
      <c r="A9" s="11">
        <v>2470.5</v>
      </c>
      <c r="B9" s="2">
        <v>2.4190000257999999E-3</v>
      </c>
      <c r="C9" s="11">
        <v>2470.5</v>
      </c>
      <c r="D9" s="2">
        <v>3.4368999768E-3</v>
      </c>
      <c r="E9" s="11">
        <v>2470.5</v>
      </c>
      <c r="F9" s="2">
        <v>1.1020000093E-2</v>
      </c>
      <c r="G9" s="2">
        <f t="shared" si="0"/>
        <v>5.6253000318666662E-3</v>
      </c>
    </row>
    <row r="10" spans="1:7">
      <c r="A10" s="11">
        <v>2470.65</v>
      </c>
      <c r="B10" s="2">
        <v>2.4280000944E-3</v>
      </c>
      <c r="C10" s="11">
        <v>2470.65</v>
      </c>
      <c r="D10" s="2">
        <v>3.7539999465999998E-3</v>
      </c>
      <c r="E10" s="11">
        <v>2470.65</v>
      </c>
      <c r="F10" s="2">
        <v>1.3365999795E-2</v>
      </c>
      <c r="G10" s="2">
        <f t="shared" si="0"/>
        <v>6.5159999453333339E-3</v>
      </c>
    </row>
    <row r="11" spans="1:7">
      <c r="A11" s="11">
        <v>2470.8000000000002</v>
      </c>
      <c r="B11" s="2">
        <v>2.5488999672000001E-3</v>
      </c>
      <c r="C11" s="11">
        <v>2470.8000000000002</v>
      </c>
      <c r="D11" s="2">
        <v>3.7503999192000002E-3</v>
      </c>
      <c r="E11" s="11">
        <v>2470.8000000000002</v>
      </c>
      <c r="F11" s="2">
        <v>1.4348999596999999E-2</v>
      </c>
      <c r="G11" s="2">
        <f t="shared" si="0"/>
        <v>6.8827664944666666E-3</v>
      </c>
    </row>
    <row r="12" spans="1:7">
      <c r="A12" s="11">
        <v>2470.9499999999998</v>
      </c>
      <c r="B12" s="2">
        <v>2.4822999257999999E-3</v>
      </c>
      <c r="C12" s="11">
        <v>2470.9499999999998</v>
      </c>
      <c r="D12" s="2">
        <v>3.2971000765000002E-3</v>
      </c>
      <c r="E12" s="11">
        <v>2470.9499999999998</v>
      </c>
      <c r="F12" s="2">
        <v>9.1115999967000001E-3</v>
      </c>
      <c r="G12" s="2">
        <f t="shared" si="0"/>
        <v>4.9636666663333334E-3</v>
      </c>
    </row>
    <row r="13" spans="1:7">
      <c r="A13" s="11">
        <v>2471.1</v>
      </c>
      <c r="B13" s="2">
        <v>2.2857000586000002E-3</v>
      </c>
      <c r="C13" s="11">
        <v>2471.1</v>
      </c>
      <c r="D13" s="2">
        <v>3.1884999480000001E-3</v>
      </c>
      <c r="E13" s="11">
        <v>2471.1</v>
      </c>
      <c r="F13" s="2">
        <v>8.2465996966000002E-3</v>
      </c>
      <c r="G13" s="2">
        <f t="shared" si="0"/>
        <v>4.5735999010666668E-3</v>
      </c>
    </row>
    <row r="14" spans="1:7">
      <c r="A14" s="11">
        <v>2471.25</v>
      </c>
      <c r="B14" s="2">
        <v>2.3964999709E-3</v>
      </c>
      <c r="C14" s="11">
        <v>2471.25</v>
      </c>
      <c r="D14" s="2">
        <v>3.1812998931999999E-3</v>
      </c>
      <c r="E14" s="11">
        <v>2471.25</v>
      </c>
      <c r="F14" s="2">
        <v>2.1367000415999999E-2</v>
      </c>
      <c r="G14" s="2">
        <f t="shared" si="0"/>
        <v>8.9816000933666661E-3</v>
      </c>
    </row>
    <row r="15" spans="1:7">
      <c r="A15" s="11">
        <v>2471.4</v>
      </c>
      <c r="B15" s="2">
        <v>2.8186999261000001E-3</v>
      </c>
      <c r="C15" s="11">
        <v>2471.4</v>
      </c>
      <c r="D15" s="2">
        <v>3.5425000824000001E-3</v>
      </c>
      <c r="E15" s="11">
        <v>2471.4</v>
      </c>
      <c r="F15" s="2">
        <v>1.7953999341000001E-2</v>
      </c>
      <c r="G15" s="2">
        <f t="shared" si="0"/>
        <v>8.1050664498333331E-3</v>
      </c>
    </row>
    <row r="16" spans="1:7">
      <c r="A16" s="11">
        <v>2471.5500000000002</v>
      </c>
      <c r="B16" s="2">
        <v>2.5841998867999999E-3</v>
      </c>
      <c r="C16" s="11">
        <v>2471.5500000000002</v>
      </c>
      <c r="D16" s="2">
        <v>3.5602999851000001E-3</v>
      </c>
      <c r="E16" s="11">
        <v>2471.5500000000002</v>
      </c>
      <c r="F16" s="2">
        <v>1.1525999755E-2</v>
      </c>
      <c r="G16" s="2">
        <f t="shared" si="0"/>
        <v>5.8901665422999997E-3</v>
      </c>
    </row>
    <row r="17" spans="1:7">
      <c r="A17" s="11">
        <v>2471.6999999999998</v>
      </c>
      <c r="B17" s="2">
        <v>2.5921000633000002E-3</v>
      </c>
      <c r="C17" s="11">
        <v>2471.6999999999998</v>
      </c>
      <c r="D17" s="2">
        <v>3.6154999397999999E-3</v>
      </c>
      <c r="E17" s="11">
        <v>2471.6999999999998</v>
      </c>
      <c r="F17" s="2">
        <v>1.3631000184E-2</v>
      </c>
      <c r="G17" s="2">
        <f t="shared" si="0"/>
        <v>6.6128667290333331E-3</v>
      </c>
    </row>
    <row r="18" spans="1:7">
      <c r="A18" s="11">
        <v>2471.85</v>
      </c>
      <c r="B18" s="2">
        <v>2.4445999879000001E-3</v>
      </c>
      <c r="C18" s="11">
        <v>2471.85</v>
      </c>
      <c r="D18" s="2">
        <v>3.6760000512E-3</v>
      </c>
      <c r="E18" s="11">
        <v>2471.85</v>
      </c>
      <c r="F18" s="2">
        <v>1.8722999840999999E-2</v>
      </c>
      <c r="G18" s="2">
        <f t="shared" si="0"/>
        <v>8.2811999600333336E-3</v>
      </c>
    </row>
    <row r="19" spans="1:7">
      <c r="A19" s="13">
        <v>2472</v>
      </c>
      <c r="B19" s="5">
        <v>2.5045000948000001E-3</v>
      </c>
      <c r="C19" s="13">
        <v>2472</v>
      </c>
      <c r="D19" s="5">
        <v>3.6861998960000001E-3</v>
      </c>
      <c r="E19" s="13">
        <v>2472</v>
      </c>
      <c r="F19" s="5">
        <v>1.3340000063E-2</v>
      </c>
      <c r="G19" s="5">
        <f t="shared" si="0"/>
        <v>6.5102333512666666E-3</v>
      </c>
    </row>
    <row r="20" spans="1:7">
      <c r="A20" s="11">
        <v>2472.15</v>
      </c>
      <c r="B20" s="2">
        <v>2.4216000455999998E-3</v>
      </c>
      <c r="C20" s="11">
        <v>2472.15</v>
      </c>
      <c r="D20" s="2">
        <v>3.5476998892000002E-3</v>
      </c>
      <c r="E20" s="11">
        <v>2472.15</v>
      </c>
      <c r="F20" s="2">
        <v>1.1099000461E-2</v>
      </c>
      <c r="G20" s="2">
        <f t="shared" si="0"/>
        <v>5.6894334652666662E-3</v>
      </c>
    </row>
    <row r="21" spans="1:7">
      <c r="A21" s="11">
        <v>2472.3000000000002</v>
      </c>
      <c r="B21" s="2">
        <v>2.5702000129999999E-3</v>
      </c>
      <c r="C21" s="11">
        <v>2472.3000000000002</v>
      </c>
      <c r="D21" s="2">
        <v>3.4209999721E-3</v>
      </c>
      <c r="E21" s="11">
        <v>2472.3000000000002</v>
      </c>
      <c r="F21" s="2">
        <v>1.2112000026E-2</v>
      </c>
      <c r="G21" s="2">
        <f t="shared" si="0"/>
        <v>6.0344000037E-3</v>
      </c>
    </row>
    <row r="22" spans="1:7">
      <c r="A22" s="11">
        <v>2472.4499999999998</v>
      </c>
      <c r="B22" s="2">
        <v>2.5730000343000001E-3</v>
      </c>
      <c r="C22" s="11">
        <v>2472.4499999999998</v>
      </c>
      <c r="D22" s="2">
        <v>3.9169001393000004E-3</v>
      </c>
      <c r="E22" s="11">
        <v>2472.4499999999998</v>
      </c>
      <c r="F22" s="2">
        <v>2.3443000390999998E-2</v>
      </c>
      <c r="G22" s="2">
        <f t="shared" si="0"/>
        <v>9.9776335215333318E-3</v>
      </c>
    </row>
    <row r="23" spans="1:7">
      <c r="A23" s="11">
        <v>2472.6</v>
      </c>
      <c r="B23" s="2">
        <v>2.3894000333000002E-3</v>
      </c>
      <c r="C23" s="11">
        <v>2472.6</v>
      </c>
      <c r="D23" s="2">
        <v>3.6718999036000001E-3</v>
      </c>
      <c r="E23" s="11">
        <v>2472.6</v>
      </c>
      <c r="F23" s="2">
        <v>2.6140000670999999E-2</v>
      </c>
      <c r="G23" s="2">
        <f t="shared" si="0"/>
        <v>1.0733766869299999E-2</v>
      </c>
    </row>
    <row r="24" spans="1:7">
      <c r="A24" s="11">
        <v>2472.75</v>
      </c>
      <c r="B24" s="2">
        <v>2.6006000115999998E-3</v>
      </c>
      <c r="C24" s="11">
        <v>2472.75</v>
      </c>
      <c r="D24" s="2">
        <v>3.4388001077000001E-3</v>
      </c>
      <c r="E24" s="11">
        <v>2472.75</v>
      </c>
      <c r="F24" s="2">
        <v>1.5324999577999999E-2</v>
      </c>
      <c r="G24" s="2">
        <f t="shared" si="0"/>
        <v>7.1214665657666661E-3</v>
      </c>
    </row>
    <row r="25" spans="1:7">
      <c r="A25" s="11">
        <v>2472.9</v>
      </c>
      <c r="B25" s="2">
        <v>2.4600001052000001E-3</v>
      </c>
      <c r="C25" s="11">
        <v>2472.9</v>
      </c>
      <c r="D25" s="2">
        <v>3.4636999479999999E-3</v>
      </c>
      <c r="E25" s="11">
        <v>2472.9</v>
      </c>
      <c r="F25" s="2">
        <v>1.6465999185999999E-2</v>
      </c>
      <c r="G25" s="2">
        <f t="shared" si="0"/>
        <v>7.4632330797333333E-3</v>
      </c>
    </row>
    <row r="26" spans="1:7">
      <c r="A26" s="11">
        <v>2473.0500000000002</v>
      </c>
      <c r="B26" s="2">
        <v>2.5547000113999999E-3</v>
      </c>
      <c r="C26" s="11">
        <v>2473.0500000000002</v>
      </c>
      <c r="D26" s="2">
        <v>3.5633000080000001E-3</v>
      </c>
      <c r="E26" s="11">
        <v>2473.0500000000002</v>
      </c>
      <c r="F26" s="2">
        <v>2.6412999257000001E-2</v>
      </c>
      <c r="G26" s="2">
        <f t="shared" si="0"/>
        <v>1.0843666425466665E-2</v>
      </c>
    </row>
    <row r="27" spans="1:7">
      <c r="A27" s="11">
        <v>2473.1999999999998</v>
      </c>
      <c r="B27" s="2">
        <v>2.2787000052999998E-3</v>
      </c>
      <c r="C27" s="11">
        <v>2473.1999999999998</v>
      </c>
      <c r="D27" s="2">
        <v>3.3501998987000002E-3</v>
      </c>
      <c r="E27" s="11">
        <v>2473.1999999999998</v>
      </c>
      <c r="F27" s="2">
        <v>4.2204000056000002E-2</v>
      </c>
      <c r="G27" s="2">
        <f t="shared" si="0"/>
        <v>1.5944299986666667E-2</v>
      </c>
    </row>
    <row r="28" spans="1:7">
      <c r="A28" s="11">
        <v>2473.35</v>
      </c>
      <c r="B28" s="2">
        <v>2.377799945E-3</v>
      </c>
      <c r="C28" s="11">
        <v>2473.35</v>
      </c>
      <c r="D28" s="2">
        <v>3.2401001081E-3</v>
      </c>
      <c r="E28" s="11">
        <v>2473.35</v>
      </c>
      <c r="F28" s="2">
        <v>3.8940999657E-2</v>
      </c>
      <c r="G28" s="2">
        <f t="shared" si="0"/>
        <v>1.4852966570033333E-2</v>
      </c>
    </row>
    <row r="29" spans="1:7">
      <c r="A29" s="11">
        <v>2473.5</v>
      </c>
      <c r="B29" s="2">
        <v>2.2833000403000001E-3</v>
      </c>
      <c r="C29" s="11">
        <v>2473.5</v>
      </c>
      <c r="D29" s="2">
        <v>3.3174001145999999E-3</v>
      </c>
      <c r="E29" s="11">
        <v>2473.5</v>
      </c>
      <c r="F29" s="2">
        <v>2.045699954E-2</v>
      </c>
      <c r="G29" s="2">
        <f t="shared" si="0"/>
        <v>8.685899898299999E-3</v>
      </c>
    </row>
    <row r="30" spans="1:7">
      <c r="A30" s="11">
        <v>2473.65</v>
      </c>
      <c r="B30" s="2">
        <v>2.3638000712E-3</v>
      </c>
      <c r="C30" s="11">
        <v>2473.65</v>
      </c>
      <c r="D30" s="2">
        <v>3.3269000705000002E-3</v>
      </c>
      <c r="E30" s="11">
        <v>2473.65</v>
      </c>
      <c r="F30" s="2">
        <v>1.0222000070000001E-2</v>
      </c>
      <c r="G30" s="2">
        <f t="shared" si="0"/>
        <v>5.3042334038999996E-3</v>
      </c>
    </row>
    <row r="31" spans="1:7">
      <c r="A31" s="11">
        <v>2473.8000000000002</v>
      </c>
      <c r="B31" s="2">
        <v>2.3441000375999999E-3</v>
      </c>
      <c r="C31" s="11">
        <v>2473.8000000000002</v>
      </c>
      <c r="D31" s="2">
        <v>3.3561000600000001E-3</v>
      </c>
      <c r="E31" s="11">
        <v>2473.8000000000002</v>
      </c>
      <c r="F31" s="2">
        <v>5.4103001021000002E-3</v>
      </c>
      <c r="G31" s="2">
        <f t="shared" si="0"/>
        <v>3.7035000665666669E-3</v>
      </c>
    </row>
    <row r="32" spans="1:7">
      <c r="A32" s="11">
        <v>2473.9499999999998</v>
      </c>
      <c r="B32" s="2">
        <v>2.7870999184000001E-3</v>
      </c>
      <c r="C32" s="11">
        <v>2473.9499999999998</v>
      </c>
      <c r="D32" s="2">
        <v>3.4723000134999999E-3</v>
      </c>
      <c r="E32" s="11">
        <v>2473.9499999999998</v>
      </c>
      <c r="F32" s="2">
        <v>2.5619000196E-2</v>
      </c>
      <c r="G32" s="2">
        <f t="shared" si="0"/>
        <v>1.0626133375966665E-2</v>
      </c>
    </row>
    <row r="33" spans="1:7">
      <c r="A33" s="11">
        <v>2474.1</v>
      </c>
      <c r="B33" s="2">
        <v>2.6893999892999999E-3</v>
      </c>
      <c r="C33" s="11">
        <v>2474.1</v>
      </c>
      <c r="D33" s="2">
        <v>3.4461000469000001E-3</v>
      </c>
      <c r="E33" s="11">
        <v>2474.1</v>
      </c>
      <c r="F33" s="2">
        <v>3.1647998839999997E-2</v>
      </c>
      <c r="G33" s="2">
        <f t="shared" si="0"/>
        <v>1.2594499625399999E-2</v>
      </c>
    </row>
    <row r="34" spans="1:7">
      <c r="A34" s="11">
        <v>2474.25</v>
      </c>
      <c r="B34" s="2">
        <v>2.7352999896000001E-3</v>
      </c>
      <c r="C34" s="11">
        <v>2474.25</v>
      </c>
      <c r="D34" s="2">
        <v>3.5592999774999999E-3</v>
      </c>
      <c r="E34" s="11">
        <v>2474.25</v>
      </c>
      <c r="F34" s="2">
        <v>2.1007999778000001E-2</v>
      </c>
      <c r="G34" s="2">
        <f t="shared" si="0"/>
        <v>9.1008665816999998E-3</v>
      </c>
    </row>
    <row r="35" spans="1:7">
      <c r="A35" s="11">
        <v>2474.4</v>
      </c>
      <c r="B35" s="2">
        <v>2.4973000399999999E-3</v>
      </c>
      <c r="C35" s="11">
        <v>2474.4</v>
      </c>
      <c r="D35" s="2">
        <v>3.538900055E-3</v>
      </c>
      <c r="E35" s="11">
        <v>2474.4</v>
      </c>
      <c r="F35" s="2">
        <v>9.8470002413000007E-3</v>
      </c>
      <c r="G35" s="2">
        <f t="shared" si="0"/>
        <v>5.2944001121000006E-3</v>
      </c>
    </row>
    <row r="36" spans="1:7">
      <c r="F36" s="15" t="s">
        <v>5</v>
      </c>
      <c r="G36" s="2">
        <f>MEDIAN(G2:G35)</f>
        <v>7.1214665657666661E-3</v>
      </c>
    </row>
    <row r="37" spans="1:7">
      <c r="F37" s="15" t="s">
        <v>6</v>
      </c>
      <c r="G37" s="2">
        <f>DEVSQ(G2:G35)</f>
        <v>3.1697720014990817E-4</v>
      </c>
    </row>
  </sheetData>
  <mergeCells count="3">
    <mergeCell ref="A1:B1"/>
    <mergeCell ref="C1:D1"/>
    <mergeCell ref="E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4.5703125" bestFit="1" customWidth="1"/>
    <col min="2" max="2" width="11.5703125" bestFit="1" customWidth="1"/>
    <col min="3" max="3" width="14.5703125" bestFit="1" customWidth="1"/>
    <col min="5" max="5" width="14.5703125" bestFit="1" customWidth="1"/>
  </cols>
  <sheetData>
    <row r="1" spans="1:7" s="2" customFormat="1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 s="2" customFormat="1">
      <c r="A2" s="4" t="s">
        <v>0</v>
      </c>
      <c r="B2" s="4" t="s">
        <v>1</v>
      </c>
      <c r="C2" s="4" t="s">
        <v>0</v>
      </c>
      <c r="D2" s="4" t="s">
        <v>1</v>
      </c>
      <c r="E2" s="4" t="s">
        <v>0</v>
      </c>
      <c r="F2" s="4" t="s">
        <v>1</v>
      </c>
    </row>
    <row r="3" spans="1:7">
      <c r="A3" s="2">
        <v>2474700000</v>
      </c>
      <c r="B3" s="2">
        <v>2.4641999044E-3</v>
      </c>
      <c r="C3" s="2">
        <v>2474700000</v>
      </c>
      <c r="D3" s="2">
        <v>3.7853999528999998E-3</v>
      </c>
      <c r="E3" s="2">
        <v>2474700000</v>
      </c>
      <c r="F3" s="2">
        <v>1.0959999636000001E-2</v>
      </c>
      <c r="G3" s="2">
        <f t="shared" ref="G3:G35" si="0">AVERAGE(B3,D3,F3)</f>
        <v>5.7365331644333335E-3</v>
      </c>
    </row>
    <row r="4" spans="1:7">
      <c r="A4" s="2">
        <v>2474850000</v>
      </c>
      <c r="B4" s="2">
        <v>2.3284000345000001E-3</v>
      </c>
      <c r="C4" s="2">
        <v>2474850000</v>
      </c>
      <c r="D4" s="2">
        <v>3.8705999032000002E-3</v>
      </c>
      <c r="E4" s="2">
        <v>2474850000</v>
      </c>
      <c r="F4" s="2">
        <v>1.4105999842E-2</v>
      </c>
      <c r="G4" s="2">
        <f t="shared" si="0"/>
        <v>6.7683332598999996E-3</v>
      </c>
    </row>
    <row r="5" spans="1:7">
      <c r="A5" s="2">
        <v>2475000000</v>
      </c>
      <c r="B5" s="2">
        <v>2.3552998899999998E-3</v>
      </c>
      <c r="C5" s="2">
        <v>2475000000</v>
      </c>
      <c r="D5" s="2">
        <v>3.4835999832000001E-3</v>
      </c>
      <c r="E5" s="2">
        <v>2475000000</v>
      </c>
      <c r="F5" s="2">
        <v>1.6829000786000001E-2</v>
      </c>
      <c r="G5" s="2">
        <f t="shared" si="0"/>
        <v>7.5559668864000002E-3</v>
      </c>
    </row>
    <row r="6" spans="1:7">
      <c r="A6" s="2">
        <v>2475150000</v>
      </c>
      <c r="B6" s="2">
        <v>3.7394000683000001E-3</v>
      </c>
      <c r="C6" s="2">
        <v>2475150000</v>
      </c>
      <c r="D6" s="2">
        <v>3.4042999613999999E-3</v>
      </c>
      <c r="E6" s="2">
        <v>2475150000</v>
      </c>
      <c r="F6" s="2">
        <v>1.7509000375999999E-2</v>
      </c>
      <c r="G6" s="2">
        <f t="shared" si="0"/>
        <v>8.2175668019000003E-3</v>
      </c>
    </row>
    <row r="7" spans="1:7">
      <c r="A7" s="2">
        <v>2475300000</v>
      </c>
      <c r="B7" s="2">
        <v>3.5685999318999999E-3</v>
      </c>
      <c r="C7" s="2">
        <v>2475300000</v>
      </c>
      <c r="D7" s="2">
        <v>3.4405000042000001E-3</v>
      </c>
      <c r="E7" s="2">
        <v>2475300000</v>
      </c>
      <c r="F7" s="2">
        <v>2.3554999380999999E-2</v>
      </c>
      <c r="G7" s="2">
        <f t="shared" si="0"/>
        <v>1.01880331057E-2</v>
      </c>
    </row>
    <row r="8" spans="1:7">
      <c r="A8" s="2">
        <v>2475450000</v>
      </c>
      <c r="B8" s="2">
        <v>2.3080001120000001E-3</v>
      </c>
      <c r="C8" s="2">
        <v>2475450000</v>
      </c>
      <c r="D8" s="2">
        <v>3.3539000432999998E-3</v>
      </c>
      <c r="E8" s="2">
        <v>2475450000</v>
      </c>
      <c r="F8" s="2">
        <v>2.8978999703999999E-2</v>
      </c>
      <c r="G8" s="2">
        <f t="shared" si="0"/>
        <v>1.1546966619766666E-2</v>
      </c>
    </row>
    <row r="9" spans="1:7">
      <c r="A9" s="2">
        <v>2475600000</v>
      </c>
      <c r="B9" s="2">
        <v>2.4552000686999999E-3</v>
      </c>
      <c r="C9" s="2">
        <v>2475600000</v>
      </c>
      <c r="D9" s="2">
        <v>3.2528000884000001E-3</v>
      </c>
      <c r="E9" s="2">
        <v>2475600000</v>
      </c>
      <c r="F9" s="2">
        <v>2.3590000345999999E-2</v>
      </c>
      <c r="G9" s="2">
        <f t="shared" si="0"/>
        <v>9.7660001677000001E-3</v>
      </c>
    </row>
    <row r="10" spans="1:7">
      <c r="A10" s="2">
        <v>2475750000</v>
      </c>
      <c r="B10" s="2">
        <v>2.2648000158000002E-3</v>
      </c>
      <c r="C10" s="2">
        <v>2475750000</v>
      </c>
      <c r="D10" s="2">
        <v>3.393100109E-3</v>
      </c>
      <c r="E10" s="2">
        <v>2475750000</v>
      </c>
      <c r="F10" s="2">
        <v>1.6869999468E-2</v>
      </c>
      <c r="G10" s="2">
        <f t="shared" si="0"/>
        <v>7.5092998642666666E-3</v>
      </c>
    </row>
    <row r="11" spans="1:7">
      <c r="A11" s="2">
        <v>2475900000</v>
      </c>
      <c r="B11" s="2">
        <v>2.2942000068999998E-3</v>
      </c>
      <c r="C11" s="2">
        <v>2475900000</v>
      </c>
      <c r="D11" s="2">
        <v>3.1616000924000001E-3</v>
      </c>
      <c r="E11" s="2">
        <v>2475900000</v>
      </c>
      <c r="F11" s="2">
        <v>1.5482000075E-2</v>
      </c>
      <c r="G11" s="2">
        <f t="shared" si="0"/>
        <v>6.9792667247666673E-3</v>
      </c>
    </row>
    <row r="12" spans="1:7">
      <c r="A12" s="2">
        <v>2476050000</v>
      </c>
      <c r="B12" s="2">
        <v>2.4602001067E-3</v>
      </c>
      <c r="C12" s="2">
        <v>2476050000</v>
      </c>
      <c r="D12" s="2">
        <v>3.2448000275E-3</v>
      </c>
      <c r="E12" s="2">
        <v>2476050000</v>
      </c>
      <c r="F12" s="2">
        <v>1.6629999502999999E-2</v>
      </c>
      <c r="G12" s="2">
        <f t="shared" si="0"/>
        <v>7.4449998790666666E-3</v>
      </c>
    </row>
    <row r="13" spans="1:7">
      <c r="A13" s="2">
        <v>2476200000</v>
      </c>
      <c r="B13" s="2">
        <v>2.4703000671999998E-3</v>
      </c>
      <c r="C13" s="2">
        <v>2476200000</v>
      </c>
      <c r="D13" s="2">
        <v>3.2955000643E-3</v>
      </c>
      <c r="E13" s="2">
        <v>2476200000</v>
      </c>
      <c r="F13" s="2">
        <v>2.1911999211E-2</v>
      </c>
      <c r="G13" s="2">
        <f t="shared" si="0"/>
        <v>9.2259331141666661E-3</v>
      </c>
    </row>
    <row r="14" spans="1:7">
      <c r="A14" s="2">
        <v>2476350000</v>
      </c>
      <c r="B14" s="2">
        <v>2.4719000794E-3</v>
      </c>
      <c r="C14" s="2">
        <v>2476350000</v>
      </c>
      <c r="D14" s="2">
        <v>3.4984999802000001E-3</v>
      </c>
      <c r="E14" s="2">
        <v>2476350000</v>
      </c>
      <c r="F14" s="2">
        <v>2.6589000597999998E-2</v>
      </c>
      <c r="G14" s="2">
        <f t="shared" si="0"/>
        <v>1.0853133552533333E-2</v>
      </c>
    </row>
    <row r="15" spans="1:7">
      <c r="A15" s="2">
        <v>2476500000</v>
      </c>
      <c r="B15" s="2">
        <v>2.6364999358E-3</v>
      </c>
      <c r="C15" s="2">
        <v>2476500000</v>
      </c>
      <c r="D15" s="2">
        <v>3.3708000556E-3</v>
      </c>
      <c r="E15" s="2">
        <v>2476500000</v>
      </c>
      <c r="F15" s="2">
        <v>2.2711999714000002E-2</v>
      </c>
      <c r="G15" s="2">
        <f t="shared" si="0"/>
        <v>9.5730999018000008E-3</v>
      </c>
    </row>
    <row r="16" spans="1:7">
      <c r="A16" s="2">
        <v>2476650000</v>
      </c>
      <c r="B16" s="2">
        <v>2.5971999857999999E-3</v>
      </c>
      <c r="C16" s="2">
        <v>2476650000</v>
      </c>
      <c r="D16" s="2">
        <v>3.4910999238000002E-3</v>
      </c>
      <c r="E16" s="2">
        <v>2476650000</v>
      </c>
      <c r="F16" s="2">
        <v>2.3885000497E-2</v>
      </c>
      <c r="G16" s="2">
        <f t="shared" si="0"/>
        <v>9.9911001355333321E-3</v>
      </c>
    </row>
    <row r="17" spans="1:7">
      <c r="A17" s="2">
        <v>2476800000</v>
      </c>
      <c r="B17" s="2">
        <v>5.1203002222000001E-3</v>
      </c>
      <c r="C17" s="2">
        <v>2476800000</v>
      </c>
      <c r="D17" s="2">
        <v>3.5912001040000001E-3</v>
      </c>
      <c r="E17" s="2">
        <v>2476800000</v>
      </c>
      <c r="F17" s="2">
        <v>2.1074999123999998E-2</v>
      </c>
      <c r="G17" s="2">
        <f t="shared" si="0"/>
        <v>9.9288331500666654E-3</v>
      </c>
    </row>
    <row r="18" spans="1:7">
      <c r="A18" s="2">
        <v>2476950000</v>
      </c>
      <c r="B18" s="2">
        <v>8.0842999741E-3</v>
      </c>
      <c r="C18" s="2">
        <v>2476950000</v>
      </c>
      <c r="D18" s="2">
        <v>3.6188000812999999E-3</v>
      </c>
      <c r="E18" s="2">
        <v>2476950000</v>
      </c>
      <c r="F18" s="2">
        <v>2.5832999498000001E-2</v>
      </c>
      <c r="G18" s="2">
        <f t="shared" si="0"/>
        <v>1.2512033184466668E-2</v>
      </c>
    </row>
    <row r="19" spans="1:7">
      <c r="A19" s="1">
        <v>2477100000</v>
      </c>
      <c r="B19" s="2">
        <v>6.6220997832999997E-3</v>
      </c>
      <c r="C19" s="1">
        <v>2477100000</v>
      </c>
      <c r="D19" s="2">
        <v>3.4578999038999999E-3</v>
      </c>
      <c r="E19" s="1">
        <v>2477100000</v>
      </c>
      <c r="F19" s="2">
        <v>2.0656000822999999E-2</v>
      </c>
      <c r="G19" s="2">
        <f t="shared" si="0"/>
        <v>1.0245333503399999E-2</v>
      </c>
    </row>
    <row r="20" spans="1:7">
      <c r="A20" s="2">
        <v>2477250000</v>
      </c>
      <c r="B20" s="2">
        <v>3.0294000171E-3</v>
      </c>
      <c r="C20" s="2">
        <v>2477250000</v>
      </c>
      <c r="D20" s="2">
        <v>3.5021000075999998E-3</v>
      </c>
      <c r="E20" s="2">
        <v>2477250000</v>
      </c>
      <c r="F20" s="2">
        <v>1.6231000422999999E-2</v>
      </c>
      <c r="G20" s="2">
        <f t="shared" si="0"/>
        <v>7.5875001492333337E-3</v>
      </c>
    </row>
    <row r="21" spans="1:7">
      <c r="A21" s="2">
        <v>2477400000</v>
      </c>
      <c r="B21" s="2">
        <v>2.4685000535000002E-3</v>
      </c>
      <c r="C21" s="2">
        <v>2477400000</v>
      </c>
      <c r="D21" s="2">
        <v>3.5749999805999998E-3</v>
      </c>
      <c r="E21" s="2">
        <v>2477400000</v>
      </c>
      <c r="F21" s="2">
        <v>2.3661000654000001E-2</v>
      </c>
      <c r="G21" s="2">
        <f t="shared" si="0"/>
        <v>9.9015002293666669E-3</v>
      </c>
    </row>
    <row r="22" spans="1:7">
      <c r="A22" s="2">
        <v>2477550000</v>
      </c>
      <c r="B22" s="2">
        <v>2.4876000824999999E-3</v>
      </c>
      <c r="C22" s="2">
        <v>2477550000</v>
      </c>
      <c r="D22" s="2">
        <v>3.6573000252000001E-3</v>
      </c>
      <c r="E22" s="2">
        <v>2477550000</v>
      </c>
      <c r="F22" s="2">
        <v>2.4439999834000001E-2</v>
      </c>
      <c r="G22" s="2">
        <f t="shared" si="0"/>
        <v>1.0194966647233334E-2</v>
      </c>
    </row>
    <row r="23" spans="1:7">
      <c r="A23" s="2">
        <v>2477700000</v>
      </c>
      <c r="B23" s="2">
        <v>2.3900000377999999E-3</v>
      </c>
      <c r="C23" s="2">
        <v>2477700000</v>
      </c>
      <c r="D23" s="2">
        <v>3.6702998914E-3</v>
      </c>
      <c r="E23" s="2">
        <v>2477700000</v>
      </c>
      <c r="F23" s="2">
        <v>3.9673998952000002E-2</v>
      </c>
      <c r="G23" s="2">
        <f t="shared" si="0"/>
        <v>1.5244766293733334E-2</v>
      </c>
    </row>
    <row r="24" spans="1:7">
      <c r="A24" s="2">
        <v>2477850000</v>
      </c>
      <c r="B24" s="2">
        <v>3.0720999929999999E-3</v>
      </c>
      <c r="C24" s="2">
        <v>2477850000</v>
      </c>
      <c r="D24" s="2">
        <v>3.487000009E-3</v>
      </c>
      <c r="E24" s="2">
        <v>2477850000</v>
      </c>
      <c r="F24" s="2">
        <v>3.8348000496999997E-2</v>
      </c>
      <c r="G24" s="2">
        <f t="shared" si="0"/>
        <v>1.4969033499666667E-2</v>
      </c>
    </row>
    <row r="25" spans="1:7">
      <c r="A25" s="2">
        <v>2478000000</v>
      </c>
      <c r="B25" s="2">
        <v>5.1966002211000003E-3</v>
      </c>
      <c r="C25" s="2">
        <v>2478000000</v>
      </c>
      <c r="D25" s="2">
        <v>3.4076999873000001E-3</v>
      </c>
      <c r="E25" s="2">
        <v>2478000000</v>
      </c>
      <c r="F25" s="2">
        <v>2.4176999926999999E-2</v>
      </c>
      <c r="G25" s="2">
        <f t="shared" si="0"/>
        <v>1.0927100045133331E-2</v>
      </c>
    </row>
    <row r="26" spans="1:7">
      <c r="A26" s="2">
        <v>2478150000</v>
      </c>
      <c r="B26" s="2">
        <v>5.2033001556999999E-3</v>
      </c>
      <c r="C26" s="2">
        <v>2478150000</v>
      </c>
      <c r="D26" s="2">
        <v>3.3478001133000002E-3</v>
      </c>
      <c r="E26" s="2">
        <v>2478150000</v>
      </c>
      <c r="F26" s="2">
        <v>3.0649999157E-2</v>
      </c>
      <c r="G26" s="2">
        <f t="shared" si="0"/>
        <v>1.3067033142000001E-2</v>
      </c>
    </row>
    <row r="27" spans="1:7">
      <c r="A27" s="2">
        <v>2478300000</v>
      </c>
      <c r="B27" s="2">
        <v>3.3589999657000001E-3</v>
      </c>
      <c r="C27" s="2">
        <v>2478300000</v>
      </c>
      <c r="D27" s="2">
        <v>3.3521000296000002E-3</v>
      </c>
      <c r="E27" s="2">
        <v>2478300000</v>
      </c>
      <c r="F27" s="2">
        <v>3.3149000257000003E-2</v>
      </c>
      <c r="G27" s="2">
        <f t="shared" si="0"/>
        <v>1.3286700084100002E-2</v>
      </c>
    </row>
    <row r="28" spans="1:7">
      <c r="A28" s="2">
        <v>2478450000</v>
      </c>
      <c r="B28" s="2">
        <v>4.5309001580000003E-3</v>
      </c>
      <c r="C28" s="2">
        <v>2478450000</v>
      </c>
      <c r="D28" s="2">
        <v>3.3676999155000001E-3</v>
      </c>
      <c r="E28" s="2">
        <v>2478450000</v>
      </c>
      <c r="F28" s="2">
        <v>2.8426000848E-2</v>
      </c>
      <c r="G28" s="2">
        <f t="shared" si="0"/>
        <v>1.2108200307166667E-2</v>
      </c>
    </row>
    <row r="29" spans="1:7">
      <c r="A29" s="2">
        <v>2478600000</v>
      </c>
      <c r="B29" s="2">
        <v>6.5803001634999999E-3</v>
      </c>
      <c r="C29" s="2">
        <v>2478600000</v>
      </c>
      <c r="D29" s="2">
        <v>3.1250999309E-3</v>
      </c>
      <c r="E29" s="2">
        <v>2478600000</v>
      </c>
      <c r="F29" s="2">
        <v>2.1431999281000001E-2</v>
      </c>
      <c r="G29" s="2">
        <f t="shared" si="0"/>
        <v>1.0379133125133333E-2</v>
      </c>
    </row>
    <row r="30" spans="1:7">
      <c r="A30" s="2">
        <v>2478750000</v>
      </c>
      <c r="B30" s="2">
        <v>6.3908998854000001E-3</v>
      </c>
      <c r="C30" s="2">
        <v>2478750000</v>
      </c>
      <c r="D30" s="2">
        <v>3.2297999132000002E-3</v>
      </c>
      <c r="E30" s="2">
        <v>2478750000</v>
      </c>
      <c r="F30" s="2">
        <v>3.2802000642E-2</v>
      </c>
      <c r="G30" s="2">
        <f t="shared" si="0"/>
        <v>1.4140900146866668E-2</v>
      </c>
    </row>
    <row r="31" spans="1:7">
      <c r="A31" s="2">
        <v>2478900000</v>
      </c>
      <c r="B31" s="2">
        <v>8.4801996126999991E-3</v>
      </c>
      <c r="C31" s="2">
        <v>2478900000</v>
      </c>
      <c r="D31" s="2">
        <v>3.4266000147999999E-3</v>
      </c>
      <c r="E31" s="2">
        <v>2478900000</v>
      </c>
      <c r="F31" s="2">
        <v>2.8032999486E-2</v>
      </c>
      <c r="G31" s="2">
        <f t="shared" si="0"/>
        <v>1.3313266371166666E-2</v>
      </c>
    </row>
    <row r="32" spans="1:7">
      <c r="A32" s="2">
        <v>2479050000</v>
      </c>
      <c r="B32" s="2">
        <v>1.0296000168000001E-2</v>
      </c>
      <c r="C32" s="2">
        <v>2479050000</v>
      </c>
      <c r="D32" s="2">
        <v>3.5103999544E-3</v>
      </c>
      <c r="E32" s="2">
        <v>2479050000</v>
      </c>
      <c r="F32" s="2">
        <v>2.5359999388000001E-2</v>
      </c>
      <c r="G32" s="2">
        <f t="shared" si="0"/>
        <v>1.3055466503466668E-2</v>
      </c>
    </row>
    <row r="33" spans="1:7">
      <c r="A33" s="2">
        <v>2479200000</v>
      </c>
      <c r="B33" s="2">
        <v>1.0591999628E-2</v>
      </c>
      <c r="C33" s="2">
        <v>2479200000</v>
      </c>
      <c r="D33" s="2">
        <v>3.4129000269E-3</v>
      </c>
      <c r="E33" s="2">
        <v>2479200000</v>
      </c>
      <c r="F33" s="2">
        <v>3.3183999360000001E-2</v>
      </c>
      <c r="G33" s="2">
        <f t="shared" si="0"/>
        <v>1.5729633004966669E-2</v>
      </c>
    </row>
    <row r="34" spans="1:7">
      <c r="A34" s="2">
        <v>2479350000</v>
      </c>
      <c r="B34" s="2">
        <v>6.9650001824000003E-3</v>
      </c>
      <c r="C34" s="2">
        <v>2479350000</v>
      </c>
      <c r="D34" s="2">
        <v>3.6383001134E-3</v>
      </c>
      <c r="E34" s="2">
        <v>2479350000</v>
      </c>
      <c r="F34" s="2">
        <v>3.0547000468000001E-2</v>
      </c>
      <c r="G34" s="2">
        <f t="shared" si="0"/>
        <v>1.3716766921266667E-2</v>
      </c>
    </row>
    <row r="35" spans="1:7">
      <c r="A35" s="2">
        <v>2479500000</v>
      </c>
      <c r="B35" s="2">
        <v>7.2853001766E-3</v>
      </c>
      <c r="C35" s="2">
        <v>2479500000</v>
      </c>
      <c r="D35" s="2">
        <v>3.7966000381999998E-3</v>
      </c>
      <c r="E35" s="2">
        <v>2479500000</v>
      </c>
      <c r="F35" s="2">
        <v>2.2300999612000001E-2</v>
      </c>
      <c r="G35" s="2">
        <f t="shared" si="0"/>
        <v>1.1127633275599999E-2</v>
      </c>
    </row>
    <row r="36" spans="1:7">
      <c r="F36" s="2" t="s">
        <v>5</v>
      </c>
      <c r="G36" s="2">
        <f>MEDIAN(G3:G35)</f>
        <v>1.0245333503399999E-2</v>
      </c>
    </row>
    <row r="37" spans="1:7">
      <c r="F37" s="2" t="s">
        <v>6</v>
      </c>
      <c r="G37" s="2">
        <f>DEVSQ(G3:G35)</f>
        <v>2.2335289205699919E-4</v>
      </c>
    </row>
  </sheetData>
  <mergeCells count="3">
    <mergeCell ref="A1:B1"/>
    <mergeCell ref="C1:D1"/>
    <mergeCell ref="E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G35" sqref="G35"/>
    </sheetView>
  </sheetViews>
  <sheetFormatPr baseColWidth="10" defaultRowHeight="12.75"/>
  <cols>
    <col min="1" max="1" width="14.5703125" bestFit="1" customWidth="1"/>
    <col min="3" max="3" width="14.5703125" bestFit="1" customWidth="1"/>
    <col min="5" max="5" width="14.5703125" bestFit="1" customWidth="1"/>
  </cols>
  <sheetData>
    <row r="1" spans="1:7" s="2" customFormat="1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 s="2" customFormat="1">
      <c r="A2" s="4" t="s">
        <v>0</v>
      </c>
      <c r="B2" s="4" t="s">
        <v>1</v>
      </c>
      <c r="C2" s="4" t="s">
        <v>0</v>
      </c>
      <c r="D2" s="4" t="s">
        <v>1</v>
      </c>
      <c r="E2" s="4" t="s">
        <v>0</v>
      </c>
      <c r="F2" s="4" t="s">
        <v>1</v>
      </c>
    </row>
    <row r="3" spans="1:7" s="2" customFormat="1">
      <c r="A3" s="2">
        <v>2479650000</v>
      </c>
      <c r="B3" s="2">
        <v>1.0276000015E-2</v>
      </c>
      <c r="C3" s="2">
        <v>2479650000</v>
      </c>
      <c r="D3" s="2">
        <v>3.8077998906000002E-3</v>
      </c>
      <c r="E3" s="2">
        <v>2479650000</v>
      </c>
      <c r="F3" s="2">
        <v>2.8183000162E-2</v>
      </c>
      <c r="G3" s="2">
        <f t="shared" ref="G3:G35" si="0">AVERAGE(B3,D3,F3)</f>
        <v>1.4088933355866667E-2</v>
      </c>
    </row>
    <row r="4" spans="1:7" s="2" customFormat="1">
      <c r="A4" s="2">
        <v>2479800000</v>
      </c>
      <c r="B4" s="2">
        <v>1.2322000228E-2</v>
      </c>
      <c r="C4" s="2">
        <v>2479800000</v>
      </c>
      <c r="D4" s="2">
        <v>3.4221999812999999E-3</v>
      </c>
      <c r="E4" s="2">
        <v>2479800000</v>
      </c>
      <c r="F4" s="2">
        <v>3.7987001239999998E-2</v>
      </c>
      <c r="G4" s="2">
        <f t="shared" si="0"/>
        <v>1.7910400483100001E-2</v>
      </c>
    </row>
    <row r="5" spans="1:7" s="2" customFormat="1">
      <c r="A5" s="2">
        <v>2479950000</v>
      </c>
      <c r="B5" s="2">
        <v>7.5725000352000003E-3</v>
      </c>
      <c r="C5" s="2">
        <v>2479950000</v>
      </c>
      <c r="D5" s="2">
        <v>3.5437000915000002E-3</v>
      </c>
      <c r="E5" s="2">
        <v>2479950000</v>
      </c>
      <c r="F5" s="2">
        <v>4.4973999261999999E-2</v>
      </c>
      <c r="G5" s="2">
        <f t="shared" si="0"/>
        <v>1.8696733129566667E-2</v>
      </c>
    </row>
    <row r="6" spans="1:7" s="2" customFormat="1">
      <c r="A6" s="2">
        <v>2480100000</v>
      </c>
      <c r="B6" s="2">
        <v>6.9136000237999999E-3</v>
      </c>
      <c r="C6" s="2">
        <v>2480100000</v>
      </c>
      <c r="D6" s="2">
        <v>3.4473000560000001E-3</v>
      </c>
      <c r="E6" s="2">
        <v>2480100000</v>
      </c>
      <c r="F6" s="2">
        <v>5.2186999470000002E-2</v>
      </c>
      <c r="G6" s="2">
        <f t="shared" si="0"/>
        <v>2.0849299849933334E-2</v>
      </c>
    </row>
    <row r="7" spans="1:7" s="2" customFormat="1">
      <c r="A7" s="2">
        <v>2480250000</v>
      </c>
      <c r="B7" s="2">
        <v>9.2288004233999996E-3</v>
      </c>
      <c r="C7" s="2">
        <v>2480250000</v>
      </c>
      <c r="D7" s="2">
        <v>3.5057000349999999E-3</v>
      </c>
      <c r="E7" s="2">
        <v>2480250000</v>
      </c>
      <c r="F7" s="2">
        <v>3.4281998873E-2</v>
      </c>
      <c r="G7" s="2">
        <f t="shared" si="0"/>
        <v>1.5672166443800001E-2</v>
      </c>
    </row>
    <row r="8" spans="1:7" s="2" customFormat="1">
      <c r="A8" s="2">
        <v>2480400000</v>
      </c>
      <c r="B8" s="2">
        <v>1.0168000123999999E-2</v>
      </c>
      <c r="C8" s="2">
        <v>2480400000</v>
      </c>
      <c r="D8" s="2">
        <v>3.7112000864E-3</v>
      </c>
      <c r="E8" s="2">
        <v>2480400000</v>
      </c>
      <c r="F8" s="2">
        <v>2.4872999638E-2</v>
      </c>
      <c r="G8" s="2">
        <f t="shared" si="0"/>
        <v>1.2917399949466666E-2</v>
      </c>
    </row>
    <row r="9" spans="1:7" s="2" customFormat="1">
      <c r="A9" s="2">
        <v>2480550000</v>
      </c>
      <c r="B9" s="2">
        <v>7.2427000849999996E-3</v>
      </c>
      <c r="C9" s="2">
        <v>2480550000</v>
      </c>
      <c r="D9" s="2">
        <v>3.5588000900999999E-3</v>
      </c>
      <c r="E9" s="2">
        <v>2480550000</v>
      </c>
      <c r="F9" s="2">
        <v>2.7008000761E-2</v>
      </c>
      <c r="G9" s="2">
        <f t="shared" si="0"/>
        <v>1.26031669787E-2</v>
      </c>
    </row>
    <row r="10" spans="1:7" s="2" customFormat="1">
      <c r="A10" s="2">
        <v>2480700000</v>
      </c>
      <c r="B10" s="2">
        <v>2.6298000012E-3</v>
      </c>
      <c r="C10" s="2">
        <v>2480700000</v>
      </c>
      <c r="D10" s="2">
        <v>3.4562998917000002E-3</v>
      </c>
      <c r="E10" s="2">
        <v>2480700000</v>
      </c>
      <c r="F10" s="2">
        <v>2.5838000699999999E-2</v>
      </c>
      <c r="G10" s="2">
        <f t="shared" si="0"/>
        <v>1.0641366864299999E-2</v>
      </c>
    </row>
    <row r="11" spans="1:7" s="2" customFormat="1">
      <c r="A11" s="2">
        <v>2480850000</v>
      </c>
      <c r="B11" s="2">
        <v>4.6700998209000004E-3</v>
      </c>
      <c r="C11" s="2">
        <v>2480850000</v>
      </c>
      <c r="D11" s="2">
        <v>3.4155999309999998E-3</v>
      </c>
      <c r="E11" s="2">
        <v>2480850000</v>
      </c>
      <c r="F11" s="2">
        <v>3.7266001105000002E-2</v>
      </c>
      <c r="G11" s="2">
        <f t="shared" si="0"/>
        <v>1.5117233618966669E-2</v>
      </c>
    </row>
    <row r="12" spans="1:7" s="2" customFormat="1">
      <c r="A12" s="2">
        <v>2481000000</v>
      </c>
      <c r="B12" s="2">
        <v>1.0765999556E-2</v>
      </c>
      <c r="C12" s="2">
        <v>2481000000</v>
      </c>
      <c r="D12" s="2">
        <v>3.3575999551000001E-3</v>
      </c>
      <c r="E12" s="2">
        <v>2481000000</v>
      </c>
      <c r="F12" s="2">
        <v>5.1927000283999998E-2</v>
      </c>
      <c r="G12" s="2">
        <f t="shared" si="0"/>
        <v>2.2016866598366668E-2</v>
      </c>
    </row>
    <row r="13" spans="1:7" s="2" customFormat="1">
      <c r="A13" s="2">
        <v>2481150000</v>
      </c>
      <c r="B13" s="2">
        <v>1.6316000372000001E-2</v>
      </c>
      <c r="C13" s="2">
        <v>2481150000</v>
      </c>
      <c r="D13" s="2">
        <v>3.4789999481E-3</v>
      </c>
      <c r="E13" s="2">
        <v>2481150000</v>
      </c>
      <c r="F13" s="2">
        <v>4.1990000755E-2</v>
      </c>
      <c r="G13" s="2">
        <f t="shared" si="0"/>
        <v>2.0595000358366668E-2</v>
      </c>
    </row>
    <row r="14" spans="1:7" s="2" customFormat="1">
      <c r="A14" s="2">
        <v>2481300000</v>
      </c>
      <c r="B14" s="2">
        <v>1.4809999615E-2</v>
      </c>
      <c r="C14" s="2">
        <v>2481300000</v>
      </c>
      <c r="D14" s="2">
        <v>3.3050999045000002E-3</v>
      </c>
      <c r="E14" s="2">
        <v>2481300000</v>
      </c>
      <c r="F14" s="2">
        <v>4.3161999434000002E-2</v>
      </c>
      <c r="G14" s="2">
        <f t="shared" si="0"/>
        <v>2.0425699651166668E-2</v>
      </c>
    </row>
    <row r="15" spans="1:7" s="2" customFormat="1">
      <c r="A15" s="2">
        <v>2481450000</v>
      </c>
      <c r="B15" s="2">
        <v>1.0715999641E-2</v>
      </c>
      <c r="C15" s="2">
        <v>2481450000</v>
      </c>
      <c r="D15" s="2">
        <v>3.2609000336000001E-3</v>
      </c>
      <c r="E15" s="2">
        <v>2481450000</v>
      </c>
      <c r="F15" s="2">
        <v>4.0203999727999998E-2</v>
      </c>
      <c r="G15" s="2">
        <f t="shared" si="0"/>
        <v>1.8060299800866667E-2</v>
      </c>
    </row>
    <row r="16" spans="1:7" s="2" customFormat="1">
      <c r="A16" s="2">
        <v>2481600000</v>
      </c>
      <c r="B16" s="2">
        <v>1.3635000214E-2</v>
      </c>
      <c r="C16" s="2">
        <v>2481600000</v>
      </c>
      <c r="D16" s="2">
        <v>3.7769000046000002E-3</v>
      </c>
      <c r="E16" s="2">
        <v>2481600000</v>
      </c>
      <c r="F16" s="2">
        <v>2.0116999744999999E-2</v>
      </c>
      <c r="G16" s="2">
        <f t="shared" si="0"/>
        <v>1.2509633321199998E-2</v>
      </c>
    </row>
    <row r="17" spans="1:7" s="2" customFormat="1">
      <c r="A17" s="2">
        <v>2481750000</v>
      </c>
      <c r="B17" s="2">
        <v>1.6528999433E-2</v>
      </c>
      <c r="C17" s="2">
        <v>2481750000</v>
      </c>
      <c r="D17" s="2">
        <v>3.8940999656999998E-3</v>
      </c>
      <c r="E17" s="2">
        <v>2481750000</v>
      </c>
      <c r="F17" s="2">
        <v>1.8083000556000001E-2</v>
      </c>
      <c r="G17" s="2">
        <f t="shared" si="0"/>
        <v>1.2835366651566668E-2</v>
      </c>
    </row>
    <row r="18" spans="1:7" s="2" customFormat="1">
      <c r="A18" s="2">
        <v>2481900000</v>
      </c>
      <c r="B18" s="2">
        <v>1.6323000192999999E-2</v>
      </c>
      <c r="C18" s="2">
        <v>2481900000</v>
      </c>
      <c r="D18" s="2">
        <v>4.2074001394000003E-3</v>
      </c>
      <c r="E18" s="2">
        <v>2481900000</v>
      </c>
      <c r="F18" s="2">
        <v>1.225099992E-2</v>
      </c>
      <c r="G18" s="2">
        <f t="shared" si="0"/>
        <v>1.0927133417466666E-2</v>
      </c>
    </row>
    <row r="19" spans="1:7" s="2" customFormat="1">
      <c r="A19" s="3">
        <v>2482050000</v>
      </c>
      <c r="B19" s="2">
        <v>7.8381998463999993E-3</v>
      </c>
      <c r="C19" s="3">
        <v>2482050000</v>
      </c>
      <c r="D19" s="2">
        <v>3.7066000514000001E-3</v>
      </c>
      <c r="E19" s="3">
        <v>2482050000</v>
      </c>
      <c r="F19" s="2">
        <v>1.7407000065000001E-2</v>
      </c>
      <c r="G19" s="2">
        <f t="shared" si="0"/>
        <v>9.6505999875999993E-3</v>
      </c>
    </row>
    <row r="20" spans="1:7" s="2" customFormat="1">
      <c r="A20" s="2">
        <v>2482200000</v>
      </c>
      <c r="B20" s="2">
        <v>3.8964000996000001E-3</v>
      </c>
      <c r="C20" s="2">
        <v>2482200000</v>
      </c>
      <c r="D20" s="2">
        <v>3.3595999703000001E-3</v>
      </c>
      <c r="E20" s="2">
        <v>2482200000</v>
      </c>
      <c r="F20" s="2">
        <v>2.2616999224000001E-2</v>
      </c>
      <c r="G20" s="2">
        <f t="shared" si="0"/>
        <v>9.9576664313000014E-3</v>
      </c>
    </row>
    <row r="21" spans="1:7" s="2" customFormat="1">
      <c r="A21" s="2">
        <v>2482350000</v>
      </c>
      <c r="B21" s="2">
        <v>6.0446998104000003E-3</v>
      </c>
      <c r="C21" s="2">
        <v>2482350000</v>
      </c>
      <c r="D21" s="2">
        <v>3.5987000447E-3</v>
      </c>
      <c r="E21" s="2">
        <v>2482350000</v>
      </c>
      <c r="F21" s="2">
        <v>1.6558000818000001E-2</v>
      </c>
      <c r="G21" s="2">
        <f t="shared" si="0"/>
        <v>8.7338002243666658E-3</v>
      </c>
    </row>
    <row r="22" spans="1:7" s="2" customFormat="1">
      <c r="A22" s="2">
        <v>2482500000</v>
      </c>
      <c r="B22" s="2">
        <v>1.1382999830000001E-2</v>
      </c>
      <c r="C22" s="2">
        <v>2482500000</v>
      </c>
      <c r="D22" s="2">
        <v>3.5270000808000001E-3</v>
      </c>
      <c r="E22" s="2">
        <v>2482500000</v>
      </c>
      <c r="F22" s="2">
        <v>1.7751999199000001E-2</v>
      </c>
      <c r="G22" s="2">
        <f t="shared" si="0"/>
        <v>1.08873330366E-2</v>
      </c>
    </row>
    <row r="23" spans="1:7" s="2" customFormat="1">
      <c r="A23" s="2">
        <v>2482650000</v>
      </c>
      <c r="B23" s="2">
        <v>1.1017999612E-2</v>
      </c>
      <c r="C23" s="2">
        <v>2482650000</v>
      </c>
      <c r="D23" s="2">
        <v>3.6875000224000001E-3</v>
      </c>
      <c r="E23" s="2">
        <v>2482650000</v>
      </c>
      <c r="F23" s="2">
        <v>3.2538998872E-2</v>
      </c>
      <c r="G23" s="2">
        <f t="shared" si="0"/>
        <v>1.5748166168799999E-2</v>
      </c>
    </row>
    <row r="24" spans="1:7" s="2" customFormat="1">
      <c r="A24" s="2">
        <v>2482800000</v>
      </c>
      <c r="B24" s="2">
        <v>6.7074000835E-3</v>
      </c>
      <c r="C24" s="2">
        <v>2482800000</v>
      </c>
      <c r="D24" s="2">
        <v>3.5266999620999998E-3</v>
      </c>
      <c r="E24" s="2">
        <v>2482800000</v>
      </c>
      <c r="F24" s="2">
        <v>3.2143998891000003E-2</v>
      </c>
      <c r="G24" s="2">
        <f t="shared" si="0"/>
        <v>1.4126032978866667E-2</v>
      </c>
    </row>
    <row r="25" spans="1:7" s="2" customFormat="1">
      <c r="A25" s="2">
        <v>2482950000</v>
      </c>
      <c r="B25" s="2">
        <v>8.6573995649999996E-3</v>
      </c>
      <c r="C25" s="2">
        <v>2482950000</v>
      </c>
      <c r="D25" s="2">
        <v>3.3418999519E-3</v>
      </c>
      <c r="E25" s="2">
        <v>2482950000</v>
      </c>
      <c r="F25" s="2">
        <v>1.6654999927000001E-2</v>
      </c>
      <c r="G25" s="2">
        <f t="shared" si="0"/>
        <v>9.5514331479666665E-3</v>
      </c>
    </row>
    <row r="26" spans="1:7" s="2" customFormat="1">
      <c r="A26" s="2">
        <v>2483100000</v>
      </c>
      <c r="B26" s="2">
        <v>7.2196000256E-3</v>
      </c>
      <c r="C26" s="2">
        <v>2483100000</v>
      </c>
      <c r="D26" s="2">
        <v>3.3913999795999999E-3</v>
      </c>
      <c r="E26" s="2">
        <v>2483100000</v>
      </c>
      <c r="F26" s="2">
        <v>4.9164998344999999E-3</v>
      </c>
      <c r="G26" s="2">
        <f t="shared" si="0"/>
        <v>5.1758332798999994E-3</v>
      </c>
    </row>
    <row r="27" spans="1:7" s="2" customFormat="1">
      <c r="A27" s="2">
        <v>2483250000</v>
      </c>
      <c r="B27" s="2">
        <v>7.0805000140999998E-3</v>
      </c>
      <c r="C27" s="2">
        <v>2483250000</v>
      </c>
      <c r="D27" s="2">
        <v>3.3782001119000002E-3</v>
      </c>
      <c r="E27" s="2">
        <v>2483250000</v>
      </c>
      <c r="F27" s="2">
        <v>1.6490999608999999E-2</v>
      </c>
      <c r="G27" s="2">
        <f t="shared" si="0"/>
        <v>8.9832332449999996E-3</v>
      </c>
    </row>
    <row r="28" spans="1:7" s="2" customFormat="1">
      <c r="A28" s="2">
        <v>2483400000</v>
      </c>
      <c r="B28" s="2">
        <v>5.4716002195999997E-3</v>
      </c>
      <c r="C28" s="2">
        <v>2483400000</v>
      </c>
      <c r="D28" s="2">
        <v>3.1920000910999999E-3</v>
      </c>
      <c r="E28" s="2">
        <v>2483400000</v>
      </c>
      <c r="F28" s="2">
        <v>5.2705001086E-2</v>
      </c>
      <c r="G28" s="2">
        <f t="shared" si="0"/>
        <v>2.0456200465566666E-2</v>
      </c>
    </row>
    <row r="29" spans="1:7" s="2" customFormat="1">
      <c r="A29" s="2">
        <v>2483550000</v>
      </c>
      <c r="B29" s="2">
        <v>2.3038000800000001E-3</v>
      </c>
      <c r="C29" s="2">
        <v>2483550000</v>
      </c>
      <c r="D29" s="2">
        <v>3.3561000600000001E-3</v>
      </c>
      <c r="E29" s="2">
        <v>2483550000</v>
      </c>
      <c r="F29" s="2">
        <v>7.8982003033000001E-2</v>
      </c>
      <c r="G29" s="2">
        <f t="shared" si="0"/>
        <v>2.8213967724333332E-2</v>
      </c>
    </row>
    <row r="30" spans="1:7" s="2" customFormat="1">
      <c r="A30" s="2">
        <v>2483700000</v>
      </c>
      <c r="B30" s="2">
        <v>2.3280999158000002E-3</v>
      </c>
      <c r="C30" s="2">
        <v>2483700000</v>
      </c>
      <c r="D30" s="2">
        <v>3.3177998847999999E-3</v>
      </c>
      <c r="E30" s="2">
        <v>2483700000</v>
      </c>
      <c r="F30" s="2">
        <v>5.9473000466999999E-2</v>
      </c>
      <c r="G30" s="2">
        <f t="shared" si="0"/>
        <v>2.1706300089200003E-2</v>
      </c>
    </row>
    <row r="31" spans="1:7" s="2" customFormat="1">
      <c r="A31" s="2">
        <v>2483850000</v>
      </c>
      <c r="B31" s="2">
        <v>2.2998000494999999E-3</v>
      </c>
      <c r="C31" s="2">
        <v>2483850000</v>
      </c>
      <c r="D31" s="2">
        <v>3.351100022E-3</v>
      </c>
      <c r="E31" s="2">
        <v>2483850000</v>
      </c>
      <c r="F31" s="2">
        <v>2.1557999775E-2</v>
      </c>
      <c r="G31" s="2">
        <f t="shared" si="0"/>
        <v>9.0696332821666673E-3</v>
      </c>
    </row>
    <row r="32" spans="1:7" s="2" customFormat="1">
      <c r="A32" s="2">
        <v>2484000000</v>
      </c>
      <c r="B32" s="2">
        <v>2.9172999783999998E-3</v>
      </c>
      <c r="C32" s="2">
        <v>2484000000</v>
      </c>
      <c r="D32" s="2">
        <v>3.3609000966000001E-3</v>
      </c>
      <c r="E32" s="2">
        <v>2484000000</v>
      </c>
      <c r="F32" s="2">
        <v>4.0839001536000001E-2</v>
      </c>
      <c r="G32" s="2">
        <f t="shared" si="0"/>
        <v>1.5705733870333333E-2</v>
      </c>
    </row>
    <row r="33" spans="1:7" s="2" customFormat="1">
      <c r="A33" s="2">
        <v>2484150000</v>
      </c>
      <c r="B33" s="2">
        <v>8.9092003182000001E-3</v>
      </c>
      <c r="C33" s="2">
        <v>2484150000</v>
      </c>
      <c r="D33" s="2">
        <v>3.5735000856E-3</v>
      </c>
      <c r="E33" s="2">
        <v>2484150000</v>
      </c>
      <c r="F33" s="2">
        <v>6.88899979E-2</v>
      </c>
      <c r="G33" s="2">
        <f t="shared" si="0"/>
        <v>2.7124232767933337E-2</v>
      </c>
    </row>
    <row r="34" spans="1:7" s="2" customFormat="1">
      <c r="A34" s="2">
        <v>2484300000</v>
      </c>
      <c r="B34" s="2">
        <v>1.2253000401000001E-2</v>
      </c>
      <c r="C34" s="2">
        <v>2484300000</v>
      </c>
      <c r="D34" s="2">
        <v>3.7688999437000001E-3</v>
      </c>
      <c r="E34" s="2">
        <v>2484300000</v>
      </c>
      <c r="F34" s="2">
        <v>5.5897001177E-2</v>
      </c>
      <c r="G34" s="2">
        <f t="shared" si="0"/>
        <v>2.39729671739E-2</v>
      </c>
    </row>
    <row r="35" spans="1:7" s="2" customFormat="1">
      <c r="A35" s="2">
        <v>2484450000</v>
      </c>
      <c r="B35" s="2">
        <v>8.2206996157999992E-3</v>
      </c>
      <c r="C35" s="2">
        <v>2484450000</v>
      </c>
      <c r="D35" s="2">
        <v>3.7869999651E-3</v>
      </c>
      <c r="E35" s="2">
        <v>2484450000</v>
      </c>
      <c r="F35" s="2">
        <v>4.6096999197999998E-2</v>
      </c>
      <c r="G35" s="2">
        <f t="shared" si="0"/>
        <v>1.9368232926299998E-2</v>
      </c>
    </row>
    <row r="36" spans="1:7">
      <c r="F36" s="2" t="s">
        <v>5</v>
      </c>
      <c r="G36" s="2">
        <f>MEDIAN(G2:G35)</f>
        <v>1.5117233618966669E-2</v>
      </c>
    </row>
    <row r="37" spans="1:7">
      <c r="F37" s="2" t="s">
        <v>6</v>
      </c>
      <c r="G37" s="2">
        <f>DEVSQ(G2:G35)</f>
        <v>1.0278206112121194E-3</v>
      </c>
    </row>
  </sheetData>
  <mergeCells count="3">
    <mergeCell ref="A1:B1"/>
    <mergeCell ref="C1:D1"/>
    <mergeCell ref="E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E3" sqref="E3"/>
    </sheetView>
  </sheetViews>
  <sheetFormatPr baseColWidth="10" defaultRowHeight="12.75"/>
  <cols>
    <col min="1" max="1" width="14.5703125" bestFit="1" customWidth="1"/>
    <col min="3" max="3" width="14.5703125" bestFit="1" customWidth="1"/>
    <col min="5" max="5" width="14.5703125" bestFit="1" customWidth="1"/>
    <col min="6" max="6" width="12" bestFit="1" customWidth="1"/>
  </cols>
  <sheetData>
    <row r="1" spans="1:7" s="2" customFormat="1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 s="2" customFormat="1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 s="2" customFormat="1">
      <c r="A3" s="11">
        <v>2481.6</v>
      </c>
      <c r="B3" s="2">
        <v>1.3635000214E-2</v>
      </c>
      <c r="C3" s="11">
        <v>2481.6</v>
      </c>
      <c r="D3" s="2">
        <v>3.7769000046000002E-3</v>
      </c>
      <c r="E3" s="11">
        <v>2481.6</v>
      </c>
      <c r="F3" s="2">
        <v>2.0116999744999999E-2</v>
      </c>
      <c r="G3" s="2">
        <f t="shared" ref="G3:G6" si="0">AVERAGE(B3,D3,F3)</f>
        <v>1.2509633321199998E-2</v>
      </c>
    </row>
    <row r="4" spans="1:7" s="2" customFormat="1">
      <c r="A4" s="11">
        <v>2481.75</v>
      </c>
      <c r="B4" s="2">
        <v>1.6528999433E-2</v>
      </c>
      <c r="C4" s="11">
        <v>2481.75</v>
      </c>
      <c r="D4" s="2">
        <v>3.8940999656999998E-3</v>
      </c>
      <c r="E4" s="11">
        <v>2481.75</v>
      </c>
      <c r="F4" s="2">
        <v>1.8083000556000001E-2</v>
      </c>
      <c r="G4" s="2">
        <f t="shared" si="0"/>
        <v>1.2835366651566668E-2</v>
      </c>
    </row>
    <row r="5" spans="1:7" s="2" customFormat="1">
      <c r="A5" s="11">
        <v>2481.9</v>
      </c>
      <c r="B5" s="2">
        <v>1.6323000192999999E-2</v>
      </c>
      <c r="C5" s="11">
        <v>2481.9</v>
      </c>
      <c r="D5" s="2">
        <v>4.2074001394000003E-3</v>
      </c>
      <c r="E5" s="11">
        <v>2481.9</v>
      </c>
      <c r="F5" s="2">
        <v>1.225099992E-2</v>
      </c>
      <c r="G5" s="2">
        <f t="shared" si="0"/>
        <v>1.0927133417466666E-2</v>
      </c>
    </row>
    <row r="6" spans="1:7" s="2" customFormat="1">
      <c r="A6" s="11">
        <v>2482.0500000000002</v>
      </c>
      <c r="B6" s="2">
        <v>7.8381998463999993E-3</v>
      </c>
      <c r="C6" s="11">
        <v>2482.0500000000002</v>
      </c>
      <c r="D6" s="2">
        <v>3.7066000514000001E-3</v>
      </c>
      <c r="E6" s="11">
        <v>2482.0500000000002</v>
      </c>
      <c r="F6" s="2">
        <v>1.7407000065000001E-2</v>
      </c>
      <c r="G6" s="2">
        <f t="shared" si="0"/>
        <v>9.6505999875999993E-3</v>
      </c>
    </row>
    <row r="7" spans="1:7" s="2" customFormat="1">
      <c r="A7" s="11">
        <v>2482.1999999999998</v>
      </c>
      <c r="B7" s="2">
        <v>3.8964000996000001E-3</v>
      </c>
      <c r="C7" s="11">
        <v>2482.1999999999998</v>
      </c>
      <c r="D7" s="2">
        <v>3.3595999703000001E-3</v>
      </c>
      <c r="E7" s="11">
        <v>2482.1999999999998</v>
      </c>
      <c r="F7" s="2">
        <v>2.2616999224000001E-2</v>
      </c>
      <c r="G7" s="2">
        <f t="shared" ref="G7:G35" si="1">AVERAGE(B7,D7,F7)</f>
        <v>9.9576664313000014E-3</v>
      </c>
    </row>
    <row r="8" spans="1:7" s="2" customFormat="1">
      <c r="A8" s="11">
        <v>2482.35</v>
      </c>
      <c r="B8" s="2">
        <v>6.0446998104000003E-3</v>
      </c>
      <c r="C8" s="11">
        <v>2482.35</v>
      </c>
      <c r="D8" s="2">
        <v>3.5987000447E-3</v>
      </c>
      <c r="E8" s="11">
        <v>2482.35</v>
      </c>
      <c r="F8" s="2">
        <v>1.6558000818000001E-2</v>
      </c>
      <c r="G8" s="2">
        <f t="shared" si="1"/>
        <v>8.7338002243666658E-3</v>
      </c>
    </row>
    <row r="9" spans="1:7" s="2" customFormat="1">
      <c r="A9" s="11">
        <v>2482.5</v>
      </c>
      <c r="B9" s="2">
        <v>1.1382999830000001E-2</v>
      </c>
      <c r="C9" s="11">
        <v>2482.5</v>
      </c>
      <c r="D9" s="2">
        <v>3.5270000808000001E-3</v>
      </c>
      <c r="E9" s="11">
        <v>2482.5</v>
      </c>
      <c r="F9" s="2">
        <v>1.7751999199000001E-2</v>
      </c>
      <c r="G9" s="2">
        <f t="shared" si="1"/>
        <v>1.08873330366E-2</v>
      </c>
    </row>
    <row r="10" spans="1:7" s="2" customFormat="1">
      <c r="A10" s="11">
        <v>2482.65</v>
      </c>
      <c r="B10" s="2">
        <v>1.1017999612E-2</v>
      </c>
      <c r="C10" s="11">
        <v>2482.65</v>
      </c>
      <c r="D10" s="2">
        <v>3.6875000224000001E-3</v>
      </c>
      <c r="E10" s="11">
        <v>2482.65</v>
      </c>
      <c r="F10" s="2">
        <v>3.2538998872E-2</v>
      </c>
      <c r="G10" s="2">
        <f t="shared" si="1"/>
        <v>1.5748166168799999E-2</v>
      </c>
    </row>
    <row r="11" spans="1:7" s="2" customFormat="1">
      <c r="A11" s="11">
        <v>2482.8000000000002</v>
      </c>
      <c r="B11" s="2">
        <v>6.7074000835E-3</v>
      </c>
      <c r="C11" s="11">
        <v>2482.8000000000002</v>
      </c>
      <c r="D11" s="2">
        <v>3.5266999620999998E-3</v>
      </c>
      <c r="E11" s="11">
        <v>2482.8000000000002</v>
      </c>
      <c r="F11" s="2">
        <v>3.2143998891000003E-2</v>
      </c>
      <c r="G11" s="2">
        <f t="shared" si="1"/>
        <v>1.4126032978866667E-2</v>
      </c>
    </row>
    <row r="12" spans="1:7" s="2" customFormat="1">
      <c r="A12" s="11">
        <v>2482.9499999999998</v>
      </c>
      <c r="B12" s="2">
        <v>8.6573995649999996E-3</v>
      </c>
      <c r="C12" s="11">
        <v>2482.9499999999998</v>
      </c>
      <c r="D12" s="2">
        <v>3.3418999519E-3</v>
      </c>
      <c r="E12" s="11">
        <v>2482.9499999999998</v>
      </c>
      <c r="F12" s="2">
        <v>1.6654999927000001E-2</v>
      </c>
      <c r="G12" s="2">
        <f t="shared" si="1"/>
        <v>9.5514331479666665E-3</v>
      </c>
    </row>
    <row r="13" spans="1:7" s="2" customFormat="1">
      <c r="A13" s="11">
        <v>2483.1</v>
      </c>
      <c r="B13" s="2">
        <v>7.2196000256E-3</v>
      </c>
      <c r="C13" s="11">
        <v>2483.1</v>
      </c>
      <c r="D13" s="2">
        <v>3.3913999795999999E-3</v>
      </c>
      <c r="E13" s="11">
        <v>2483.1</v>
      </c>
      <c r="F13" s="2">
        <v>4.9164998344999999E-3</v>
      </c>
      <c r="G13" s="2">
        <f t="shared" si="1"/>
        <v>5.1758332798999994E-3</v>
      </c>
    </row>
    <row r="14" spans="1:7" s="2" customFormat="1">
      <c r="A14" s="11">
        <v>2483.25</v>
      </c>
      <c r="B14" s="2">
        <v>7.0805000140999998E-3</v>
      </c>
      <c r="C14" s="11">
        <v>2483.25</v>
      </c>
      <c r="D14" s="2">
        <v>3.3782001119000002E-3</v>
      </c>
      <c r="E14" s="11">
        <v>2483.25</v>
      </c>
      <c r="F14" s="2">
        <v>1.6490999608999999E-2</v>
      </c>
      <c r="G14" s="2">
        <f t="shared" si="1"/>
        <v>8.9832332449999996E-3</v>
      </c>
    </row>
    <row r="15" spans="1:7" s="2" customFormat="1">
      <c r="A15" s="11">
        <v>2483.4</v>
      </c>
      <c r="B15" s="2">
        <v>5.4716002195999997E-3</v>
      </c>
      <c r="C15" s="11">
        <v>2483.4</v>
      </c>
      <c r="D15" s="2">
        <v>3.1920000910999999E-3</v>
      </c>
      <c r="E15" s="11">
        <v>2483.4</v>
      </c>
      <c r="F15" s="2">
        <v>5.2705001086E-2</v>
      </c>
      <c r="G15" s="2">
        <f t="shared" si="1"/>
        <v>2.0456200465566666E-2</v>
      </c>
    </row>
    <row r="16" spans="1:7" s="2" customFormat="1">
      <c r="A16" s="11">
        <v>2483.5500000000002</v>
      </c>
      <c r="B16" s="2">
        <v>2.3038000800000001E-3</v>
      </c>
      <c r="C16" s="11">
        <v>2483.5500000000002</v>
      </c>
      <c r="D16" s="2">
        <v>3.3561000600000001E-3</v>
      </c>
      <c r="E16" s="11">
        <v>2483.5500000000002</v>
      </c>
      <c r="F16" s="2">
        <v>7.8982003033000001E-2</v>
      </c>
      <c r="G16" s="2">
        <f t="shared" si="1"/>
        <v>2.8213967724333332E-2</v>
      </c>
    </row>
    <row r="17" spans="1:7" s="2" customFormat="1">
      <c r="A17" s="11">
        <v>2483.6999999999998</v>
      </c>
      <c r="B17" s="2">
        <v>2.3280999158000002E-3</v>
      </c>
      <c r="C17" s="11">
        <v>2483.6999999999998</v>
      </c>
      <c r="D17" s="2">
        <v>3.3177998847999999E-3</v>
      </c>
      <c r="E17" s="11">
        <v>2483.6999999999998</v>
      </c>
      <c r="F17" s="2">
        <v>5.9473000466999999E-2</v>
      </c>
      <c r="G17" s="2">
        <f t="shared" si="1"/>
        <v>2.1706300089200003E-2</v>
      </c>
    </row>
    <row r="18" spans="1:7" s="2" customFormat="1">
      <c r="A18" s="11">
        <v>2483.85</v>
      </c>
      <c r="B18" s="2">
        <v>2.2998000494999999E-3</v>
      </c>
      <c r="C18" s="11">
        <v>2483.85</v>
      </c>
      <c r="D18" s="2">
        <v>3.351100022E-3</v>
      </c>
      <c r="E18" s="11">
        <v>2483.85</v>
      </c>
      <c r="F18" s="2">
        <v>2.1557999775E-2</v>
      </c>
      <c r="G18" s="2">
        <f t="shared" si="1"/>
        <v>9.0696332821666673E-3</v>
      </c>
    </row>
    <row r="19" spans="1:7" s="2" customFormat="1">
      <c r="A19" s="13">
        <v>2484</v>
      </c>
      <c r="B19" s="5">
        <v>2.9172999783999998E-3</v>
      </c>
      <c r="C19" s="13">
        <v>2484</v>
      </c>
      <c r="D19" s="5">
        <v>3.3609000966000001E-3</v>
      </c>
      <c r="E19" s="13">
        <v>2484</v>
      </c>
      <c r="F19" s="5">
        <v>4.0839001536000001E-2</v>
      </c>
      <c r="G19" s="5">
        <f t="shared" si="1"/>
        <v>1.5705733870333333E-2</v>
      </c>
    </row>
    <row r="20" spans="1:7" s="2" customFormat="1">
      <c r="A20" s="11">
        <v>2484.15</v>
      </c>
      <c r="B20" s="2">
        <v>8.9092003182000001E-3</v>
      </c>
      <c r="C20" s="11">
        <v>2484.15</v>
      </c>
      <c r="D20" s="2">
        <v>3.5735000856E-3</v>
      </c>
      <c r="E20" s="11">
        <v>2484.15</v>
      </c>
      <c r="F20" s="2">
        <v>6.88899979E-2</v>
      </c>
      <c r="G20" s="2">
        <f t="shared" si="1"/>
        <v>2.7124232767933337E-2</v>
      </c>
    </row>
    <row r="21" spans="1:7" s="2" customFormat="1">
      <c r="A21" s="11">
        <v>2484.3000000000002</v>
      </c>
      <c r="B21" s="2">
        <v>1.2253000401000001E-2</v>
      </c>
      <c r="C21" s="11">
        <v>2484.3000000000002</v>
      </c>
      <c r="D21" s="2">
        <v>3.7688999437000001E-3</v>
      </c>
      <c r="E21" s="11">
        <v>2484.3000000000002</v>
      </c>
      <c r="F21" s="2">
        <v>5.5897001177E-2</v>
      </c>
      <c r="G21" s="2">
        <f t="shared" si="1"/>
        <v>2.39729671739E-2</v>
      </c>
    </row>
    <row r="22" spans="1:7" s="2" customFormat="1">
      <c r="A22" s="11">
        <v>2484.4499999999998</v>
      </c>
      <c r="B22" s="2">
        <v>8.2206996157999992E-3</v>
      </c>
      <c r="C22" s="11">
        <v>2484.4499999999998</v>
      </c>
      <c r="D22" s="2">
        <v>3.7869999651E-3</v>
      </c>
      <c r="E22" s="11">
        <v>2484.4499999999998</v>
      </c>
      <c r="F22" s="2">
        <v>4.6096999197999998E-2</v>
      </c>
      <c r="G22" s="2">
        <f t="shared" si="1"/>
        <v>1.9368232926299998E-2</v>
      </c>
    </row>
    <row r="23" spans="1:7">
      <c r="A23" s="11">
        <v>2484.6</v>
      </c>
      <c r="B23" s="2">
        <v>8.0716004595000005E-3</v>
      </c>
      <c r="C23" s="11">
        <v>2484.6</v>
      </c>
      <c r="D23" s="2">
        <v>3.5355999134000001E-3</v>
      </c>
      <c r="E23" s="11">
        <v>2484.6</v>
      </c>
      <c r="F23" s="2">
        <v>2.7879999951E-2</v>
      </c>
      <c r="G23" s="2">
        <f t="shared" si="1"/>
        <v>1.3162400107966668E-2</v>
      </c>
    </row>
    <row r="24" spans="1:7">
      <c r="A24" s="11">
        <v>2484.75</v>
      </c>
      <c r="B24" s="2">
        <v>1.0861000046E-2</v>
      </c>
      <c r="C24" s="11">
        <v>2484.75</v>
      </c>
      <c r="D24" s="2">
        <v>3.6204999777999999E-3</v>
      </c>
      <c r="E24" s="11">
        <v>2484.75</v>
      </c>
      <c r="F24" s="2">
        <v>8.0869998782999997E-3</v>
      </c>
      <c r="G24" s="2">
        <f t="shared" si="1"/>
        <v>7.5228333006999992E-3</v>
      </c>
    </row>
    <row r="25" spans="1:7">
      <c r="A25" s="11">
        <v>2484.9</v>
      </c>
      <c r="B25" s="2">
        <v>1.0661999695E-2</v>
      </c>
      <c r="C25" s="11">
        <v>2484.9</v>
      </c>
      <c r="D25" s="2">
        <v>3.6283000372000001E-3</v>
      </c>
      <c r="E25" s="11">
        <v>2484.9</v>
      </c>
      <c r="F25" s="2">
        <v>3.4729000180999999E-3</v>
      </c>
      <c r="G25" s="2">
        <f t="shared" si="1"/>
        <v>5.9210665834333346E-3</v>
      </c>
    </row>
    <row r="26" spans="1:7">
      <c r="A26" s="11">
        <v>2485.0500000000002</v>
      </c>
      <c r="B26" s="2">
        <v>8.7785003707000001E-3</v>
      </c>
      <c r="C26" s="11">
        <v>2485.0500000000002</v>
      </c>
      <c r="D26" s="2">
        <v>3.7980000487999998E-3</v>
      </c>
      <c r="E26" s="11">
        <v>2485.0500000000002</v>
      </c>
      <c r="F26" s="2">
        <v>3.5776998847999999E-3</v>
      </c>
      <c r="G26" s="2">
        <f t="shared" si="1"/>
        <v>5.3847334347666663E-3</v>
      </c>
    </row>
    <row r="27" spans="1:7">
      <c r="A27" s="11">
        <v>2485.1999999999998</v>
      </c>
      <c r="B27" s="2">
        <v>7.4935997836000001E-3</v>
      </c>
      <c r="C27" s="11">
        <v>2485.1999999999998</v>
      </c>
      <c r="D27" s="2">
        <v>3.5463001113000001E-3</v>
      </c>
      <c r="E27" s="11">
        <v>2485.1999999999998</v>
      </c>
      <c r="F27" s="2">
        <v>3.5725999624000001E-3</v>
      </c>
      <c r="G27" s="2">
        <f t="shared" si="1"/>
        <v>4.8708332857666662E-3</v>
      </c>
    </row>
    <row r="28" spans="1:7">
      <c r="A28" s="11">
        <v>2485.35</v>
      </c>
      <c r="B28" s="2">
        <v>6.8875001743000002E-3</v>
      </c>
      <c r="C28" s="11">
        <v>2485.35</v>
      </c>
      <c r="D28" s="2">
        <v>3.539999947E-3</v>
      </c>
      <c r="E28" s="11">
        <v>2485.35</v>
      </c>
      <c r="F28" s="2">
        <v>3.5232999362E-3</v>
      </c>
      <c r="G28" s="2">
        <f t="shared" si="1"/>
        <v>4.6502666858333338E-3</v>
      </c>
    </row>
    <row r="29" spans="1:7">
      <c r="A29" s="11">
        <v>2485.5</v>
      </c>
      <c r="B29" s="2">
        <v>4.6982001512999999E-3</v>
      </c>
      <c r="C29" s="11">
        <v>2485.5</v>
      </c>
      <c r="D29" s="2">
        <v>3.4274999052000001E-3</v>
      </c>
      <c r="E29" s="11">
        <v>2485.5</v>
      </c>
      <c r="F29" s="2">
        <v>3.5741999744999999E-3</v>
      </c>
      <c r="G29" s="2">
        <f t="shared" si="1"/>
        <v>3.8999666770000003E-3</v>
      </c>
    </row>
    <row r="30" spans="1:7">
      <c r="A30" s="11">
        <v>2485.65</v>
      </c>
      <c r="B30" s="2">
        <v>2.4898000993E-3</v>
      </c>
      <c r="C30" s="11">
        <v>2485.65</v>
      </c>
      <c r="D30" s="2">
        <v>3.5127999727E-3</v>
      </c>
      <c r="E30" s="11">
        <v>2485.65</v>
      </c>
      <c r="F30" s="2">
        <v>3.4231001046000002E-3</v>
      </c>
      <c r="G30" s="2">
        <f t="shared" si="1"/>
        <v>3.1419000588666667E-3</v>
      </c>
    </row>
    <row r="31" spans="1:7">
      <c r="A31" s="11">
        <v>2485.8000000000002</v>
      </c>
      <c r="B31" s="2">
        <v>2.4590000975999999E-3</v>
      </c>
      <c r="C31" s="11">
        <v>2485.8000000000002</v>
      </c>
      <c r="D31" s="2">
        <v>3.3738000784000002E-3</v>
      </c>
      <c r="E31" s="11">
        <v>2485.8000000000002</v>
      </c>
      <c r="F31" s="2">
        <v>3.367099911E-3</v>
      </c>
      <c r="G31" s="2">
        <f t="shared" si="1"/>
        <v>3.0666333623333331E-3</v>
      </c>
    </row>
    <row r="32" spans="1:7">
      <c r="A32" s="11">
        <v>2485.9499999999998</v>
      </c>
      <c r="B32" s="2">
        <v>2.3789000696999999E-3</v>
      </c>
      <c r="C32" s="11">
        <v>2485.9499999999998</v>
      </c>
      <c r="D32" s="2">
        <v>3.5435999744000001E-3</v>
      </c>
      <c r="E32" s="11">
        <v>2485.9499999999998</v>
      </c>
      <c r="F32" s="2">
        <v>3.3829000312999998E-3</v>
      </c>
      <c r="G32" s="2">
        <f t="shared" si="1"/>
        <v>3.1018000251333334E-3</v>
      </c>
    </row>
    <row r="33" spans="1:7">
      <c r="A33" s="11">
        <v>2486.1</v>
      </c>
      <c r="B33" s="2">
        <v>2.4586999789000001E-3</v>
      </c>
      <c r="C33" s="11">
        <v>2486.1</v>
      </c>
      <c r="D33" s="2">
        <v>3.4930999391E-3</v>
      </c>
      <c r="E33" s="11">
        <v>2486.1</v>
      </c>
      <c r="F33" s="2">
        <v>3.3682000358000001E-3</v>
      </c>
      <c r="G33" s="2">
        <f t="shared" si="1"/>
        <v>3.1066666512666666E-3</v>
      </c>
    </row>
    <row r="34" spans="1:7">
      <c r="A34" s="11">
        <v>2486.25</v>
      </c>
      <c r="B34" s="2">
        <v>2.392699942E-3</v>
      </c>
      <c r="C34" s="11">
        <v>2486.25</v>
      </c>
      <c r="D34" s="2">
        <v>3.2879000064000002E-3</v>
      </c>
      <c r="E34" s="11">
        <v>2486.25</v>
      </c>
      <c r="F34" s="2">
        <v>3.4316999372000002E-3</v>
      </c>
      <c r="G34" s="2">
        <f t="shared" si="1"/>
        <v>3.0374332952000003E-3</v>
      </c>
    </row>
    <row r="35" spans="1:7">
      <c r="A35" s="11">
        <v>2486.4</v>
      </c>
      <c r="B35" s="2">
        <v>2.3624000605000002E-3</v>
      </c>
      <c r="C35" s="11">
        <v>2486.4</v>
      </c>
      <c r="D35" s="2">
        <v>3.1328001059999998E-3</v>
      </c>
      <c r="E35" s="11">
        <v>2486.4</v>
      </c>
      <c r="F35" s="2">
        <v>3.7128000986000002E-3</v>
      </c>
      <c r="G35" s="2">
        <f t="shared" si="1"/>
        <v>3.0693334217000001E-3</v>
      </c>
    </row>
    <row r="36" spans="1:7">
      <c r="F36" s="15" t="s">
        <v>5</v>
      </c>
      <c r="G36" s="2">
        <f>MEDIAN(G2:G35)</f>
        <v>9.5514331479666665E-3</v>
      </c>
    </row>
    <row r="37" spans="1:7">
      <c r="F37" s="15" t="s">
        <v>6</v>
      </c>
      <c r="G37" s="2">
        <f>DEVSQ(G2:G35)</f>
        <v>1.6881497036668764E-3</v>
      </c>
    </row>
  </sheetData>
  <mergeCells count="3">
    <mergeCell ref="A1:B1"/>
    <mergeCell ref="C1:D1"/>
    <mergeCell ref="E1:F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3:H20"/>
  <sheetViews>
    <sheetView tabSelected="1" workbookViewId="0">
      <selection activeCell="L14" sqref="L14"/>
    </sheetView>
  </sheetViews>
  <sheetFormatPr baseColWidth="10" defaultRowHeight="12.75"/>
  <cols>
    <col min="3" max="3" width="12.42578125" bestFit="1" customWidth="1"/>
    <col min="4" max="4" width="18.140625" bestFit="1" customWidth="1"/>
  </cols>
  <sheetData>
    <row r="3" spans="6:8" ht="25.5">
      <c r="F3" s="19" t="s">
        <v>7</v>
      </c>
      <c r="G3" s="20" t="s">
        <v>8</v>
      </c>
      <c r="H3" s="20" t="s">
        <v>10</v>
      </c>
    </row>
    <row r="4" spans="6:8">
      <c r="F4" s="21" t="s">
        <v>9</v>
      </c>
      <c r="G4" s="22"/>
      <c r="H4" s="22"/>
    </row>
    <row r="5" spans="6:8">
      <c r="F5" s="7">
        <v>2.4119999999999999</v>
      </c>
      <c r="G5" s="8">
        <f>'2,412'!$G$36</f>
        <v>4.7430333215333327E-3</v>
      </c>
      <c r="H5" s="8">
        <f>'2,412'!$G37</f>
        <v>2.0741875492835695E-5</v>
      </c>
    </row>
    <row r="6" spans="6:8">
      <c r="F6" s="6">
        <f t="shared" ref="F6:F17" si="0">F5+0.005</f>
        <v>2.4169999999999998</v>
      </c>
      <c r="G6" s="8">
        <f>'2,417'!$G36</f>
        <v>3.7181666120999998E-3</v>
      </c>
      <c r="H6" s="8">
        <f>'2,417'!$G37</f>
        <v>2.2476218873475614E-5</v>
      </c>
    </row>
    <row r="7" spans="6:8">
      <c r="F7" s="16">
        <f t="shared" si="0"/>
        <v>2.4219999999999997</v>
      </c>
      <c r="G7" s="17">
        <f>'2,422'!$G$36</f>
        <v>3.0688999686666663E-3</v>
      </c>
      <c r="H7" s="17">
        <f>'2,422'!$G$37</f>
        <v>3.4051662679888963E-7</v>
      </c>
    </row>
    <row r="8" spans="6:8">
      <c r="F8" s="6">
        <f t="shared" si="0"/>
        <v>2.4269999999999996</v>
      </c>
      <c r="G8" s="8">
        <f>'2,427'!$G$36</f>
        <v>3.1259333094E-3</v>
      </c>
      <c r="H8" s="8">
        <f>'2,427'!$G$37</f>
        <v>2.2872037395050879E-6</v>
      </c>
    </row>
    <row r="9" spans="6:8">
      <c r="F9" s="6">
        <f t="shared" si="0"/>
        <v>2.4319999999999995</v>
      </c>
      <c r="G9" s="8">
        <f>'2,432'!$G$36</f>
        <v>5.0668998931666662E-3</v>
      </c>
      <c r="H9" s="8">
        <f>'2,432'!$G$37</f>
        <v>9.557750556283664E-5</v>
      </c>
    </row>
    <row r="10" spans="6:8">
      <c r="F10" s="6">
        <f t="shared" si="0"/>
        <v>2.4369999999999994</v>
      </c>
      <c r="G10" s="8">
        <f>'2,437'!$G$36</f>
        <v>6.2676666616333331E-3</v>
      </c>
      <c r="H10" s="8">
        <f>'2,437'!$G$37</f>
        <v>9.7295362466440471E-5</v>
      </c>
    </row>
    <row r="11" spans="6:8">
      <c r="F11" s="6">
        <f t="shared" si="0"/>
        <v>2.4419999999999993</v>
      </c>
      <c r="G11" s="8">
        <f>'2,442'!$G$36</f>
        <v>6.5706331905666659E-3</v>
      </c>
      <c r="H11" s="8">
        <f>'2,442'!$G$37</f>
        <v>7.3346765543082931E-5</v>
      </c>
    </row>
    <row r="12" spans="6:8">
      <c r="F12" s="6">
        <f t="shared" si="0"/>
        <v>2.4469999999999992</v>
      </c>
      <c r="G12" s="8">
        <f>'2,447'!$G$36</f>
        <v>8.4582999505333333E-3</v>
      </c>
      <c r="H12" s="8">
        <f>'2,447'!$G$37</f>
        <v>6.2410529935585869E-4</v>
      </c>
    </row>
    <row r="13" spans="6:8">
      <c r="F13" s="6">
        <f t="shared" si="0"/>
        <v>2.4519999999999991</v>
      </c>
      <c r="G13" s="8">
        <f>'2,452'!$G$36</f>
        <v>1.3076866744066667E-2</v>
      </c>
      <c r="H13" s="8">
        <f>'2,452'!$G$37</f>
        <v>2.650944305908933E-4</v>
      </c>
    </row>
    <row r="14" spans="6:8">
      <c r="F14" s="6">
        <f t="shared" si="0"/>
        <v>2.456999999999999</v>
      </c>
      <c r="G14" s="8">
        <f>'2,457'!$G$36</f>
        <v>6.8666666435000002E-3</v>
      </c>
      <c r="H14" s="8">
        <f>'2,457'!$G$37</f>
        <v>2.4589600004207009E-4</v>
      </c>
    </row>
    <row r="15" spans="6:8">
      <c r="F15" s="6">
        <f t="shared" si="0"/>
        <v>2.4619999999999989</v>
      </c>
      <c r="G15" s="8">
        <f>'2,462'!$G$36</f>
        <v>1.1343166542666669E-2</v>
      </c>
      <c r="H15" s="8">
        <f>'2,462'!$G$37</f>
        <v>2.6429458048229595E-4</v>
      </c>
    </row>
    <row r="16" spans="6:8">
      <c r="F16" s="6">
        <f t="shared" si="0"/>
        <v>2.4669999999999987</v>
      </c>
      <c r="G16" s="8">
        <f>'2,467'!$G$36</f>
        <v>5.8257667501999998E-3</v>
      </c>
      <c r="H16" s="8">
        <f>'2,467'!$G$37</f>
        <v>4.3121856533827655E-4</v>
      </c>
    </row>
    <row r="17" spans="2:8">
      <c r="F17" s="6">
        <f t="shared" si="0"/>
        <v>2.4719999999999986</v>
      </c>
      <c r="G17" s="8">
        <f>'2,472'!$G$36</f>
        <v>7.1214665657666661E-3</v>
      </c>
      <c r="H17" s="8">
        <f>'2,472'!$G$37</f>
        <v>3.1697720014990817E-4</v>
      </c>
    </row>
    <row r="18" spans="2:8">
      <c r="F18" s="6">
        <v>2.484</v>
      </c>
      <c r="G18" s="8">
        <f>'2,484'!$G$36</f>
        <v>9.5514331479666665E-3</v>
      </c>
      <c r="H18" s="8">
        <f>'2,484'!$G$37</f>
        <v>1.6881497036668764E-3</v>
      </c>
    </row>
    <row r="19" spans="2:8">
      <c r="B19" s="10"/>
    </row>
    <row r="20" spans="2:8">
      <c r="B20" s="10"/>
    </row>
  </sheetData>
  <mergeCells count="2">
    <mergeCell ref="G3:G4"/>
    <mergeCell ref="H3:H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7" sqref="F36:F37"/>
    </sheetView>
  </sheetViews>
  <sheetFormatPr baseColWidth="10" defaultRowHeight="12.75"/>
  <cols>
    <col min="1" max="1" width="15" customWidth="1"/>
    <col min="3" max="3" width="14.5703125" customWidth="1"/>
    <col min="5" max="5" width="16.28515625" bestFit="1" customWidth="1"/>
    <col min="7" max="7" width="12.42578125" bestFit="1" customWidth="1"/>
  </cols>
  <sheetData>
    <row r="1" spans="1:7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2414.6999999999998</v>
      </c>
      <c r="B3" s="2">
        <v>2.4125999770999999E-3</v>
      </c>
      <c r="C3" s="11">
        <v>2414.6999999999998</v>
      </c>
      <c r="D3" s="2">
        <v>1.0471999645000001E-2</v>
      </c>
      <c r="E3" s="11">
        <v>2414.6999999999998</v>
      </c>
      <c r="F3" s="2">
        <v>3.3392999321E-3</v>
      </c>
      <c r="G3" s="2">
        <f t="shared" ref="G3:G35" si="0">AVERAGE(B3,D3,F3)</f>
        <v>5.4079665180666661E-3</v>
      </c>
    </row>
    <row r="4" spans="1:7">
      <c r="A4" s="11">
        <v>2414.85</v>
      </c>
      <c r="B4" s="2">
        <v>2.1508000791E-3</v>
      </c>
      <c r="C4" s="11">
        <v>2414.85</v>
      </c>
      <c r="D4" s="2">
        <v>8.6308000608999996E-3</v>
      </c>
      <c r="E4" s="11">
        <v>2414.85</v>
      </c>
      <c r="F4" s="2">
        <v>3.2959999517E-3</v>
      </c>
      <c r="G4" s="2">
        <f t="shared" si="0"/>
        <v>4.6925333639E-3</v>
      </c>
    </row>
    <row r="5" spans="1:7">
      <c r="A5" s="11">
        <v>2415</v>
      </c>
      <c r="B5" s="2">
        <v>2.2791998926999998E-3</v>
      </c>
      <c r="C5" s="11">
        <v>2415</v>
      </c>
      <c r="D5" s="2">
        <v>5.5499998852999999E-3</v>
      </c>
      <c r="E5" s="11">
        <v>2415</v>
      </c>
      <c r="F5" s="2">
        <v>3.3253000583E-3</v>
      </c>
      <c r="G5" s="2">
        <f t="shared" si="0"/>
        <v>3.7181666120999998E-3</v>
      </c>
    </row>
    <row r="6" spans="1:7">
      <c r="A6" s="11">
        <v>2415.15</v>
      </c>
      <c r="B6" s="2">
        <v>2.3087000009E-3</v>
      </c>
      <c r="C6" s="11">
        <v>2415.15</v>
      </c>
      <c r="D6" s="2">
        <v>8.1542003899999996E-3</v>
      </c>
      <c r="E6" s="11">
        <v>2415.15</v>
      </c>
      <c r="F6" s="2">
        <v>3.1494998839000001E-3</v>
      </c>
      <c r="G6" s="2">
        <f t="shared" si="0"/>
        <v>4.5374667582666669E-3</v>
      </c>
    </row>
    <row r="7" spans="1:7">
      <c r="A7" s="11">
        <v>2415.3000000000002</v>
      </c>
      <c r="B7" s="2">
        <v>2.4635998998E-3</v>
      </c>
      <c r="C7" s="11">
        <v>2415.3000000000002</v>
      </c>
      <c r="D7" s="2">
        <v>8.7890001013999994E-3</v>
      </c>
      <c r="E7" s="11">
        <v>2415.3000000000002</v>
      </c>
      <c r="F7" s="2">
        <v>3.3146000933000001E-3</v>
      </c>
      <c r="G7" s="2">
        <f t="shared" si="0"/>
        <v>4.8557333648333338E-3</v>
      </c>
    </row>
    <row r="8" spans="1:7">
      <c r="A8" s="11">
        <v>2415.4499999999998</v>
      </c>
      <c r="B8" s="2">
        <v>2.3316000588000001E-3</v>
      </c>
      <c r="C8" s="11">
        <v>2415.4499999999998</v>
      </c>
      <c r="D8" s="2">
        <v>9.6463002263999995E-3</v>
      </c>
      <c r="E8" s="11">
        <v>2415.4499999999998</v>
      </c>
      <c r="F8" s="2">
        <v>3.4056000877E-3</v>
      </c>
      <c r="G8" s="2">
        <f t="shared" si="0"/>
        <v>5.1278334576333332E-3</v>
      </c>
    </row>
    <row r="9" spans="1:7">
      <c r="A9" s="11">
        <v>2415.6</v>
      </c>
      <c r="B9" s="2">
        <v>2.7016000822E-3</v>
      </c>
      <c r="C9" s="11">
        <v>2415.6</v>
      </c>
      <c r="D9" s="2">
        <v>8.4843002260000001E-3</v>
      </c>
      <c r="E9" s="11">
        <v>2415.6</v>
      </c>
      <c r="F9" s="2">
        <v>3.4121999051E-3</v>
      </c>
      <c r="G9" s="2">
        <f t="shared" si="0"/>
        <v>4.8660334044333337E-3</v>
      </c>
    </row>
    <row r="10" spans="1:7">
      <c r="A10" s="11">
        <v>2415.75</v>
      </c>
      <c r="B10" s="2">
        <v>2.4113999679999999E-3</v>
      </c>
      <c r="C10" s="11">
        <v>2415.75</v>
      </c>
      <c r="D10" s="2">
        <v>9.8494999111000004E-3</v>
      </c>
      <c r="E10" s="11">
        <v>2415.75</v>
      </c>
      <c r="F10" s="2">
        <v>3.4149999265000001E-3</v>
      </c>
      <c r="G10" s="2">
        <f t="shared" si="0"/>
        <v>5.2252999352E-3</v>
      </c>
    </row>
    <row r="11" spans="1:7">
      <c r="A11" s="11">
        <v>2415.9</v>
      </c>
      <c r="B11" s="2">
        <v>2.3378001060000001E-3</v>
      </c>
      <c r="C11" s="11">
        <v>2415.9</v>
      </c>
      <c r="D11" s="2">
        <v>7.9450998455000005E-3</v>
      </c>
      <c r="E11" s="11">
        <v>2415.9</v>
      </c>
      <c r="F11" s="2">
        <v>3.5013998859000002E-3</v>
      </c>
      <c r="G11" s="2">
        <f t="shared" si="0"/>
        <v>4.5947666124666669E-3</v>
      </c>
    </row>
    <row r="12" spans="1:7">
      <c r="A12" s="11">
        <v>2416.0500000000002</v>
      </c>
      <c r="B12" s="2">
        <v>2.1856001112999998E-3</v>
      </c>
      <c r="C12" s="11">
        <v>2416.0500000000002</v>
      </c>
      <c r="D12" s="2">
        <v>7.5471000746E-3</v>
      </c>
      <c r="E12" s="11">
        <v>2416.0500000000002</v>
      </c>
      <c r="F12" s="2">
        <v>3.4119999036000001E-3</v>
      </c>
      <c r="G12" s="2">
        <f t="shared" si="0"/>
        <v>4.3815666965E-3</v>
      </c>
    </row>
    <row r="13" spans="1:7">
      <c r="A13" s="11">
        <v>2416.1999999999998</v>
      </c>
      <c r="B13" s="2">
        <v>2.3384001106000001E-3</v>
      </c>
      <c r="C13" s="11">
        <v>2416.1999999999998</v>
      </c>
      <c r="D13" s="2">
        <v>8.9705996215E-3</v>
      </c>
      <c r="E13" s="11">
        <v>2416.1999999999998</v>
      </c>
      <c r="F13" s="2">
        <v>3.4924000502000001E-3</v>
      </c>
      <c r="G13" s="2">
        <f t="shared" si="0"/>
        <v>4.9337999274333333E-3</v>
      </c>
    </row>
    <row r="14" spans="1:7">
      <c r="A14" s="11">
        <v>2416.35</v>
      </c>
      <c r="B14" s="2">
        <v>2.4371000472000002E-3</v>
      </c>
      <c r="C14" s="11">
        <v>2416.35</v>
      </c>
      <c r="D14" s="2">
        <v>8.1113995983999997E-3</v>
      </c>
      <c r="E14" s="11">
        <v>2416.35</v>
      </c>
      <c r="F14" s="2">
        <v>3.4505999646999999E-3</v>
      </c>
      <c r="G14" s="2">
        <f t="shared" si="0"/>
        <v>4.6663665367666666E-3</v>
      </c>
    </row>
    <row r="15" spans="1:7">
      <c r="A15" s="11">
        <v>2416.5</v>
      </c>
      <c r="B15" s="2">
        <v>2.6020999066999999E-3</v>
      </c>
      <c r="C15" s="11">
        <v>2416.5</v>
      </c>
      <c r="D15" s="2">
        <v>8.1642000004999993E-3</v>
      </c>
      <c r="E15" s="11">
        <v>2416.5</v>
      </c>
      <c r="F15" s="2">
        <v>3.3758000936000001E-3</v>
      </c>
      <c r="G15" s="2">
        <f t="shared" si="0"/>
        <v>4.7140333336000003E-3</v>
      </c>
    </row>
    <row r="16" spans="1:7">
      <c r="A16" s="11">
        <v>2416.65</v>
      </c>
      <c r="B16" s="2">
        <v>2.5468999520000001E-3</v>
      </c>
      <c r="C16" s="11">
        <v>2416.65</v>
      </c>
      <c r="D16" s="2">
        <v>8.7708998470999999E-3</v>
      </c>
      <c r="E16" s="11">
        <v>2416.65</v>
      </c>
      <c r="F16" s="2">
        <v>3.3605000935E-3</v>
      </c>
      <c r="G16" s="2">
        <f t="shared" si="0"/>
        <v>4.8927666308666668E-3</v>
      </c>
    </row>
    <row r="17" spans="1:7">
      <c r="A17" s="11">
        <v>2416.8000000000002</v>
      </c>
      <c r="B17" s="2">
        <v>2.3759000469000002E-3</v>
      </c>
      <c r="C17" s="11">
        <v>2416.8000000000002</v>
      </c>
      <c r="D17" s="2">
        <v>8.1703998148000001E-3</v>
      </c>
      <c r="E17" s="11">
        <v>2416.8000000000002</v>
      </c>
      <c r="F17" s="2">
        <v>3.2746999058999998E-3</v>
      </c>
      <c r="G17" s="2">
        <f t="shared" si="0"/>
        <v>4.6069999225333332E-3</v>
      </c>
    </row>
    <row r="18" spans="1:7">
      <c r="A18" s="11">
        <v>2416.9499999999998</v>
      </c>
      <c r="B18" s="2">
        <v>2.3787999526000002E-3</v>
      </c>
      <c r="C18" s="11">
        <v>2416.9499999999998</v>
      </c>
      <c r="D18" s="2">
        <v>7.5648999773000004E-3</v>
      </c>
      <c r="E18" s="11">
        <v>2416.9499999999998</v>
      </c>
      <c r="F18" s="2">
        <v>3.2035000622000001E-3</v>
      </c>
      <c r="G18" s="2">
        <f t="shared" si="0"/>
        <v>4.382399997366667E-3</v>
      </c>
    </row>
    <row r="19" spans="1:7">
      <c r="A19" s="13">
        <v>2417.1</v>
      </c>
      <c r="B19" s="5">
        <v>2.4379999376999998E-3</v>
      </c>
      <c r="C19" s="13">
        <v>2417.1</v>
      </c>
      <c r="D19" s="5">
        <v>6.1023999005999996E-3</v>
      </c>
      <c r="E19" s="13">
        <v>2417.1</v>
      </c>
      <c r="F19" s="5">
        <v>3.2259998843000002E-3</v>
      </c>
      <c r="G19" s="5">
        <f t="shared" si="0"/>
        <v>3.9221332408666664E-3</v>
      </c>
    </row>
    <row r="20" spans="1:7">
      <c r="A20" s="11">
        <v>2417.25</v>
      </c>
      <c r="B20" s="2">
        <v>2.1780000533999999E-3</v>
      </c>
      <c r="C20" s="11">
        <v>2417.25</v>
      </c>
      <c r="D20" s="2">
        <v>5.3814002312999997E-3</v>
      </c>
      <c r="E20" s="11">
        <v>2417.25</v>
      </c>
      <c r="F20" s="2">
        <v>3.1844000332E-3</v>
      </c>
      <c r="G20" s="2">
        <f t="shared" si="0"/>
        <v>3.5812667726333332E-3</v>
      </c>
    </row>
    <row r="21" spans="1:7">
      <c r="A21" s="11">
        <v>2417.4</v>
      </c>
      <c r="B21" s="2">
        <v>2.1466999315000001E-3</v>
      </c>
      <c r="C21" s="11">
        <v>2417.4</v>
      </c>
      <c r="D21" s="2">
        <v>4.2861998081000002E-3</v>
      </c>
      <c r="E21" s="11">
        <v>2417.4</v>
      </c>
      <c r="F21" s="2">
        <v>3.3317999914000002E-3</v>
      </c>
      <c r="G21" s="2">
        <f t="shared" si="0"/>
        <v>3.2548999103333334E-3</v>
      </c>
    </row>
    <row r="22" spans="1:7">
      <c r="A22" s="11">
        <v>2417.5500000000002</v>
      </c>
      <c r="B22" s="2">
        <v>2.1991999820000002E-3</v>
      </c>
      <c r="C22" s="11">
        <v>2417.5500000000002</v>
      </c>
      <c r="D22" s="2">
        <v>3.7398999557000001E-3</v>
      </c>
      <c r="E22" s="11">
        <v>2417.5500000000002</v>
      </c>
      <c r="F22" s="2">
        <v>3.1216999050000002E-3</v>
      </c>
      <c r="G22" s="2">
        <f t="shared" si="0"/>
        <v>3.0202666142333336E-3</v>
      </c>
    </row>
    <row r="23" spans="1:7">
      <c r="A23" s="11">
        <v>2417.6999999999998</v>
      </c>
      <c r="B23" s="2">
        <v>2.2696999367000001E-3</v>
      </c>
      <c r="C23" s="11">
        <v>2417.6999999999998</v>
      </c>
      <c r="D23" s="2">
        <v>4.5810998417000004E-3</v>
      </c>
      <c r="E23" s="11">
        <v>2417.6999999999998</v>
      </c>
      <c r="F23" s="2">
        <v>3.1039998867E-3</v>
      </c>
      <c r="G23" s="2">
        <f t="shared" si="0"/>
        <v>3.3182665550333334E-3</v>
      </c>
    </row>
    <row r="24" spans="1:7">
      <c r="A24" s="11">
        <v>2417.85</v>
      </c>
      <c r="B24" s="2">
        <v>2.2625001147000001E-3</v>
      </c>
      <c r="C24" s="11">
        <v>2417.85</v>
      </c>
      <c r="D24" s="2">
        <v>3.3795998896999999E-3</v>
      </c>
      <c r="E24" s="11">
        <v>2417.85</v>
      </c>
      <c r="F24" s="2">
        <v>3.1614999752000001E-3</v>
      </c>
      <c r="G24" s="2">
        <f t="shared" si="0"/>
        <v>2.9345333265333334E-3</v>
      </c>
    </row>
    <row r="25" spans="1:7">
      <c r="A25" s="11">
        <v>2418</v>
      </c>
      <c r="B25" s="2">
        <v>2.3105998989E-3</v>
      </c>
      <c r="C25" s="11">
        <v>2418</v>
      </c>
      <c r="D25" s="2">
        <v>3.6383001134E-3</v>
      </c>
      <c r="E25" s="11">
        <v>2418</v>
      </c>
      <c r="F25" s="2">
        <v>3.2776999287E-3</v>
      </c>
      <c r="G25" s="2">
        <f t="shared" si="0"/>
        <v>3.0755333136666661E-3</v>
      </c>
    </row>
    <row r="26" spans="1:7">
      <c r="A26" s="11">
        <v>2418.15</v>
      </c>
      <c r="B26" s="2">
        <v>2.3342999629999998E-3</v>
      </c>
      <c r="C26" s="11">
        <v>2418.15</v>
      </c>
      <c r="D26" s="2">
        <v>3.8715999108E-3</v>
      </c>
      <c r="E26" s="11">
        <v>2418.15</v>
      </c>
      <c r="F26" s="2">
        <v>3.2868001144000002E-3</v>
      </c>
      <c r="G26" s="2">
        <f t="shared" si="0"/>
        <v>3.1642333294000006E-3</v>
      </c>
    </row>
    <row r="27" spans="1:7">
      <c r="A27" s="11">
        <v>2418.3000000000002</v>
      </c>
      <c r="B27" s="2">
        <v>2.3173999507E-3</v>
      </c>
      <c r="C27" s="11">
        <v>2418.3000000000002</v>
      </c>
      <c r="D27" s="2">
        <v>4.0079997851999996E-3</v>
      </c>
      <c r="E27" s="11">
        <v>2418.3000000000002</v>
      </c>
      <c r="F27" s="2">
        <v>3.4481000621E-3</v>
      </c>
      <c r="G27" s="2">
        <f t="shared" si="0"/>
        <v>3.2578332659999997E-3</v>
      </c>
    </row>
    <row r="28" spans="1:7">
      <c r="A28" s="11">
        <v>2418.4499999999998</v>
      </c>
      <c r="B28" s="2">
        <v>2.3936999496000002E-3</v>
      </c>
      <c r="C28" s="11">
        <v>2418.4499999999998</v>
      </c>
      <c r="D28" s="2">
        <v>3.9587002247999997E-3</v>
      </c>
      <c r="E28" s="11">
        <v>2418.4499999999998</v>
      </c>
      <c r="F28" s="2">
        <v>3.2550001051E-3</v>
      </c>
      <c r="G28" s="2">
        <f t="shared" si="0"/>
        <v>3.2024667598333331E-3</v>
      </c>
    </row>
    <row r="29" spans="1:7">
      <c r="A29" s="11">
        <v>2418.6</v>
      </c>
      <c r="B29" s="2">
        <v>2.5198999792000001E-3</v>
      </c>
      <c r="C29" s="11">
        <v>2418.6</v>
      </c>
      <c r="D29" s="2">
        <v>3.5641000140000001E-3</v>
      </c>
      <c r="E29" s="11">
        <v>2418.6</v>
      </c>
      <c r="F29" s="2">
        <v>3.4554000013E-3</v>
      </c>
      <c r="G29" s="2">
        <f t="shared" si="0"/>
        <v>3.1797999981666666E-3</v>
      </c>
    </row>
    <row r="30" spans="1:7">
      <c r="A30" s="11">
        <v>2418.75</v>
      </c>
      <c r="B30" s="2">
        <v>2.2233999334000001E-3</v>
      </c>
      <c r="C30" s="11">
        <v>2418.75</v>
      </c>
      <c r="D30" s="2">
        <v>3.5008999985000002E-3</v>
      </c>
      <c r="E30" s="11">
        <v>2418.75</v>
      </c>
      <c r="F30" s="2">
        <v>3.4264000133E-3</v>
      </c>
      <c r="G30" s="2">
        <f t="shared" si="0"/>
        <v>3.0502333150666666E-3</v>
      </c>
    </row>
    <row r="31" spans="1:7">
      <c r="A31" s="11">
        <v>2418.9</v>
      </c>
      <c r="B31" s="2">
        <v>2.4133000988999999E-3</v>
      </c>
      <c r="C31" s="11">
        <v>2418.9</v>
      </c>
      <c r="D31" s="2">
        <v>3.3307999838E-3</v>
      </c>
      <c r="E31" s="11">
        <v>2418.9</v>
      </c>
      <c r="F31" s="2">
        <v>3.1918999738999999E-3</v>
      </c>
      <c r="G31" s="2">
        <f t="shared" si="0"/>
        <v>2.9786666855333333E-3</v>
      </c>
    </row>
    <row r="32" spans="1:7">
      <c r="A32" s="11">
        <v>2419.0500000000002</v>
      </c>
      <c r="B32" s="2">
        <v>2.5994000025000002E-3</v>
      </c>
      <c r="C32" s="11">
        <v>2419.0500000000002</v>
      </c>
      <c r="D32" s="2">
        <v>3.5566000734000001E-3</v>
      </c>
      <c r="E32" s="11">
        <v>2419.0500000000002</v>
      </c>
      <c r="F32" s="2">
        <v>3.6235998849999999E-3</v>
      </c>
      <c r="G32" s="2">
        <f t="shared" si="0"/>
        <v>3.2598666536333334E-3</v>
      </c>
    </row>
    <row r="33" spans="1:7">
      <c r="A33" s="11">
        <v>2419.1999999999998</v>
      </c>
      <c r="B33" s="2">
        <v>2.4925998878E-3</v>
      </c>
      <c r="C33" s="11">
        <v>2419.1999999999998</v>
      </c>
      <c r="D33" s="2">
        <v>3.3833000343E-3</v>
      </c>
      <c r="E33" s="11">
        <v>2419.1999999999998</v>
      </c>
      <c r="F33" s="2">
        <v>3.4962999634E-3</v>
      </c>
      <c r="G33" s="2">
        <f t="shared" si="0"/>
        <v>3.1240666285000003E-3</v>
      </c>
    </row>
    <row r="34" spans="1:7">
      <c r="A34" s="11">
        <v>2419.35</v>
      </c>
      <c r="B34" s="2">
        <v>2.257599961E-3</v>
      </c>
      <c r="C34" s="11">
        <v>2419.35</v>
      </c>
      <c r="D34" s="2">
        <v>3.3305000978999999E-3</v>
      </c>
      <c r="E34" s="11">
        <v>2419.35</v>
      </c>
      <c r="F34" s="2">
        <v>3.2864001114E-3</v>
      </c>
      <c r="G34" s="2">
        <f t="shared" si="0"/>
        <v>2.9581667234333336E-3</v>
      </c>
    </row>
    <row r="35" spans="1:7">
      <c r="A35" s="11">
        <v>2419.5</v>
      </c>
      <c r="B35" s="2">
        <v>2.5174000766000001E-3</v>
      </c>
      <c r="C35" s="11">
        <v>2419.5</v>
      </c>
      <c r="D35" s="2">
        <v>3.3428000751999998E-3</v>
      </c>
      <c r="E35" s="11">
        <v>2419.5</v>
      </c>
      <c r="F35" s="2">
        <v>3.4193999600000001E-3</v>
      </c>
      <c r="G35" s="2">
        <f t="shared" si="0"/>
        <v>3.0932000372666667E-3</v>
      </c>
    </row>
    <row r="36" spans="1:7">
      <c r="E36" s="2"/>
      <c r="F36" s="15" t="s">
        <v>5</v>
      </c>
      <c r="G36">
        <f>MEDIAN(G3:G35)</f>
        <v>3.7181666120999998E-3</v>
      </c>
    </row>
    <row r="37" spans="1:7">
      <c r="E37" s="2"/>
      <c r="F37" s="15" t="s">
        <v>6</v>
      </c>
      <c r="G37">
        <f>DEVSQ(G3:G35)</f>
        <v>2.2476218873475614E-5</v>
      </c>
    </row>
  </sheetData>
  <mergeCells count="3">
    <mergeCell ref="A1:B1"/>
    <mergeCell ref="C1:D1"/>
    <mergeCell ref="E1:F1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5" customWidth="1"/>
    <col min="3" max="3" width="14.42578125" customWidth="1"/>
    <col min="5" max="5" width="15" customWidth="1"/>
  </cols>
  <sheetData>
    <row r="1" spans="1:7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2">
        <v>2419.65</v>
      </c>
      <c r="B3" s="2">
        <v>2.4747001006999998E-3</v>
      </c>
      <c r="C3" s="12">
        <v>2419.65</v>
      </c>
      <c r="D3" s="2">
        <v>3.6744999234E-3</v>
      </c>
      <c r="E3" s="12">
        <v>2419.65</v>
      </c>
      <c r="F3" s="2">
        <v>3.1413999385999998E-3</v>
      </c>
      <c r="G3" s="2">
        <f>AVERAGE(B3,D3,F3)</f>
        <v>3.0968666542333331E-3</v>
      </c>
    </row>
    <row r="4" spans="1:7">
      <c r="A4" s="12">
        <v>2419.8000000000002</v>
      </c>
      <c r="B4" s="2">
        <v>2.3872000165000001E-3</v>
      </c>
      <c r="C4" s="12">
        <v>2419.8000000000002</v>
      </c>
      <c r="D4" s="2">
        <v>3.4121000208000001E-3</v>
      </c>
      <c r="E4" s="12">
        <v>2419.8000000000002</v>
      </c>
      <c r="F4" s="2">
        <v>3.2023000531E-3</v>
      </c>
      <c r="G4" s="2">
        <f t="shared" ref="G4:G35" si="0">AVERAGE(B4,D4,F4)</f>
        <v>3.0005333634666666E-3</v>
      </c>
    </row>
    <row r="5" spans="1:7">
      <c r="A5" s="12">
        <v>2419.9499999999998</v>
      </c>
      <c r="B5" s="2">
        <v>2.1826999728E-3</v>
      </c>
      <c r="C5" s="12">
        <v>2419.9499999999998</v>
      </c>
      <c r="D5" s="2">
        <v>3.2412000000000001E-3</v>
      </c>
      <c r="E5" s="12">
        <v>2419.9499999999998</v>
      </c>
      <c r="F5" s="2">
        <v>3.1061999033999998E-3</v>
      </c>
      <c r="G5" s="2">
        <f t="shared" si="0"/>
        <v>2.8433666253999995E-3</v>
      </c>
    </row>
    <row r="6" spans="1:7">
      <c r="A6" s="12">
        <v>2420.1</v>
      </c>
      <c r="B6" s="2">
        <v>2.4993999396E-3</v>
      </c>
      <c r="C6" s="12">
        <v>2420.1</v>
      </c>
      <c r="D6" s="2">
        <v>3.149199998E-3</v>
      </c>
      <c r="E6" s="12">
        <v>2420.1</v>
      </c>
      <c r="F6" s="2">
        <v>3.2351999543999998E-3</v>
      </c>
      <c r="G6" s="2">
        <f t="shared" si="0"/>
        <v>2.9612666306666666E-3</v>
      </c>
    </row>
    <row r="7" spans="1:7">
      <c r="A7" s="12">
        <v>2420.25</v>
      </c>
      <c r="B7" s="2">
        <v>2.4472998921000002E-3</v>
      </c>
      <c r="C7" s="12">
        <v>2420.25</v>
      </c>
      <c r="D7" s="2">
        <v>3.1115000602E-3</v>
      </c>
      <c r="E7" s="12">
        <v>2420.25</v>
      </c>
      <c r="F7" s="2">
        <v>3.0863999854999998E-3</v>
      </c>
      <c r="G7" s="2">
        <f t="shared" si="0"/>
        <v>2.8817333126000002E-3</v>
      </c>
    </row>
    <row r="8" spans="1:7">
      <c r="A8" s="12">
        <v>2420.4</v>
      </c>
      <c r="B8" s="2">
        <v>2.5486000813999998E-3</v>
      </c>
      <c r="C8" s="12">
        <v>2420.4</v>
      </c>
      <c r="D8" s="2">
        <v>3.1878999434000002E-3</v>
      </c>
      <c r="E8" s="12">
        <v>2420.4</v>
      </c>
      <c r="F8" s="2">
        <v>3.3833999186999998E-3</v>
      </c>
      <c r="G8" s="2">
        <f t="shared" si="0"/>
        <v>3.0399666478333333E-3</v>
      </c>
    </row>
    <row r="9" spans="1:7">
      <c r="A9" s="12">
        <v>2420.5500000000002</v>
      </c>
      <c r="B9" s="2">
        <v>2.479699906E-3</v>
      </c>
      <c r="C9" s="12">
        <v>2420.5500000000002</v>
      </c>
      <c r="D9" s="2">
        <v>3.4034000710000002E-3</v>
      </c>
      <c r="E9" s="12">
        <v>2420.5500000000002</v>
      </c>
      <c r="F9" s="2">
        <v>3.4427000209999998E-3</v>
      </c>
      <c r="G9" s="2">
        <f t="shared" si="0"/>
        <v>3.1085999993333332E-3</v>
      </c>
    </row>
    <row r="10" spans="1:7">
      <c r="A10" s="12">
        <v>2420.6999999999998</v>
      </c>
      <c r="B10" s="2">
        <v>2.4029000196999998E-3</v>
      </c>
      <c r="C10" s="12">
        <v>2420.6999999999998</v>
      </c>
      <c r="D10" s="2">
        <v>3.4356999677E-3</v>
      </c>
      <c r="E10" s="12">
        <v>2420.6999999999998</v>
      </c>
      <c r="F10" s="2">
        <v>3.3680999186000002E-3</v>
      </c>
      <c r="G10" s="2">
        <f t="shared" si="0"/>
        <v>3.0688999686666663E-3</v>
      </c>
    </row>
    <row r="11" spans="1:7">
      <c r="A11" s="12">
        <v>2420.85</v>
      </c>
      <c r="B11" s="2">
        <v>2.4264000821999998E-3</v>
      </c>
      <c r="C11" s="12">
        <v>2420.85</v>
      </c>
      <c r="D11" s="2">
        <v>3.6216001026000001E-3</v>
      </c>
      <c r="E11" s="12">
        <v>2420.85</v>
      </c>
      <c r="F11" s="2">
        <v>3.3034998923999999E-3</v>
      </c>
      <c r="G11" s="2">
        <f t="shared" si="0"/>
        <v>3.1171666923999995E-3</v>
      </c>
    </row>
    <row r="12" spans="1:7">
      <c r="A12" s="12">
        <v>2421</v>
      </c>
      <c r="B12" s="2">
        <v>2.4490000214E-3</v>
      </c>
      <c r="C12" s="12">
        <v>2421</v>
      </c>
      <c r="D12" s="2">
        <v>3.3889999612999998E-3</v>
      </c>
      <c r="E12" s="12">
        <v>2421</v>
      </c>
      <c r="F12" s="2">
        <v>3.3116000704000001E-3</v>
      </c>
      <c r="G12" s="2">
        <f t="shared" si="0"/>
        <v>3.0498666843666662E-3</v>
      </c>
    </row>
    <row r="13" spans="1:7">
      <c r="A13" s="12">
        <v>2421.15</v>
      </c>
      <c r="B13" s="2">
        <v>2.4840000551000002E-3</v>
      </c>
      <c r="C13" s="12">
        <v>2421.15</v>
      </c>
      <c r="D13" s="2">
        <v>3.2796999440000002E-3</v>
      </c>
      <c r="E13" s="12">
        <v>2421.15</v>
      </c>
      <c r="F13" s="2">
        <v>3.5153999924999999E-3</v>
      </c>
      <c r="G13" s="2">
        <f t="shared" si="0"/>
        <v>3.0930333305333336E-3</v>
      </c>
    </row>
    <row r="14" spans="1:7">
      <c r="A14" s="12">
        <v>2421.3000000000002</v>
      </c>
      <c r="B14" s="2">
        <v>2.5297999382E-3</v>
      </c>
      <c r="C14" s="12">
        <v>2421.3000000000002</v>
      </c>
      <c r="D14" s="2">
        <v>3.4586999099999998E-3</v>
      </c>
      <c r="E14" s="12">
        <v>2421.3000000000002</v>
      </c>
      <c r="F14" s="2">
        <v>3.1868999358E-3</v>
      </c>
      <c r="G14" s="2">
        <f t="shared" si="0"/>
        <v>3.0584665946666663E-3</v>
      </c>
    </row>
    <row r="15" spans="1:7">
      <c r="A15" s="12">
        <v>2421.4499999999998</v>
      </c>
      <c r="B15" s="2">
        <v>2.4300001096E-3</v>
      </c>
      <c r="C15" s="12">
        <v>2421.4499999999998</v>
      </c>
      <c r="D15" s="2">
        <v>3.4002000465999998E-3</v>
      </c>
      <c r="E15" s="12">
        <v>2421.4499999999998</v>
      </c>
      <c r="F15" s="2">
        <v>3.3807998988999999E-3</v>
      </c>
      <c r="G15" s="2">
        <f t="shared" si="0"/>
        <v>3.0703333517E-3</v>
      </c>
    </row>
    <row r="16" spans="1:7">
      <c r="A16" s="12">
        <v>2421.6</v>
      </c>
      <c r="B16" s="2">
        <v>2.3119000252000001E-3</v>
      </c>
      <c r="C16" s="12">
        <v>2421.6</v>
      </c>
      <c r="D16" s="2">
        <v>3.3807998988999999E-3</v>
      </c>
      <c r="E16" s="12">
        <v>2421.6</v>
      </c>
      <c r="F16" s="2">
        <v>3.5705999470999998E-3</v>
      </c>
      <c r="G16" s="2">
        <f t="shared" si="0"/>
        <v>3.0877666237333332E-3</v>
      </c>
    </row>
    <row r="17" spans="1:7">
      <c r="A17" s="12">
        <v>2421.75</v>
      </c>
      <c r="B17" s="2">
        <v>2.5631999597E-3</v>
      </c>
      <c r="C17" s="12">
        <v>2421.75</v>
      </c>
      <c r="D17" s="2">
        <v>3.4944999496999999E-3</v>
      </c>
      <c r="E17" s="12">
        <v>2421.75</v>
      </c>
      <c r="F17" s="2">
        <v>3.4207000863000002E-3</v>
      </c>
      <c r="G17" s="2">
        <f t="shared" si="0"/>
        <v>3.1594666652333334E-3</v>
      </c>
    </row>
    <row r="18" spans="1:7">
      <c r="A18" s="12">
        <v>2421.9</v>
      </c>
      <c r="B18" s="2">
        <v>2.4933998938999999E-3</v>
      </c>
      <c r="C18" s="12">
        <v>2421.9</v>
      </c>
      <c r="D18" s="2">
        <v>3.4290000330999999E-3</v>
      </c>
      <c r="E18" s="12">
        <v>2421.9</v>
      </c>
      <c r="F18" s="2">
        <v>3.3654998987999998E-3</v>
      </c>
      <c r="G18" s="2">
        <f t="shared" si="0"/>
        <v>3.0959666086000002E-3</v>
      </c>
    </row>
    <row r="19" spans="1:7">
      <c r="A19" s="14">
        <v>2422.0500000000002</v>
      </c>
      <c r="B19" s="5">
        <v>2.5402000174000001E-3</v>
      </c>
      <c r="C19" s="14">
        <v>2422.0500000000002</v>
      </c>
      <c r="D19" s="5">
        <v>3.2885000110000001E-3</v>
      </c>
      <c r="E19" s="14">
        <v>2422.0500000000002</v>
      </c>
      <c r="F19" s="5">
        <v>3.3515000250000002E-3</v>
      </c>
      <c r="G19" s="5">
        <f t="shared" si="0"/>
        <v>3.0600666844666671E-3</v>
      </c>
    </row>
    <row r="20" spans="1:7">
      <c r="A20" s="12">
        <v>2422.1999999999998</v>
      </c>
      <c r="B20" s="2">
        <v>2.2704999428E-3</v>
      </c>
      <c r="C20" s="12">
        <v>2422.1999999999998</v>
      </c>
      <c r="D20" s="2">
        <v>3.3323001116999998E-3</v>
      </c>
      <c r="E20" s="12">
        <v>2422.1999999999998</v>
      </c>
      <c r="F20" s="2">
        <v>3.1204998959000001E-3</v>
      </c>
      <c r="G20" s="2">
        <f t="shared" si="0"/>
        <v>2.9077666501333334E-3</v>
      </c>
    </row>
    <row r="21" spans="1:7">
      <c r="A21" s="12">
        <v>2422.35</v>
      </c>
      <c r="B21" s="2">
        <v>2.1055000834000002E-3</v>
      </c>
      <c r="C21" s="12">
        <v>2422.35</v>
      </c>
      <c r="D21" s="2">
        <v>3.2053999602999999E-3</v>
      </c>
      <c r="E21" s="12">
        <v>2422.35</v>
      </c>
      <c r="F21" s="2">
        <v>3.1320000999E-3</v>
      </c>
      <c r="G21" s="2">
        <f t="shared" si="0"/>
        <v>2.8143000478666664E-3</v>
      </c>
    </row>
    <row r="22" spans="1:7">
      <c r="A22" s="12">
        <v>2422.5</v>
      </c>
      <c r="B22" s="2">
        <v>2.2257000673999998E-3</v>
      </c>
      <c r="C22" s="12">
        <v>2422.5</v>
      </c>
      <c r="D22" s="2">
        <v>3.2089001032999998E-3</v>
      </c>
      <c r="E22" s="12">
        <v>2422.5</v>
      </c>
      <c r="F22" s="2">
        <v>3.2599000259999999E-3</v>
      </c>
      <c r="G22" s="2">
        <f t="shared" si="0"/>
        <v>2.8981667322333332E-3</v>
      </c>
    </row>
    <row r="23" spans="1:7">
      <c r="A23" s="12">
        <v>2422.65</v>
      </c>
      <c r="B23" s="2">
        <v>2.3032000754000001E-3</v>
      </c>
      <c r="C23" s="12">
        <v>2422.65</v>
      </c>
      <c r="D23" s="2">
        <v>3.1433000694999999E-3</v>
      </c>
      <c r="E23" s="12">
        <v>2422.65</v>
      </c>
      <c r="F23" s="2">
        <v>3.3243000506999998E-3</v>
      </c>
      <c r="G23" s="2">
        <f t="shared" si="0"/>
        <v>2.9236000652000001E-3</v>
      </c>
    </row>
    <row r="24" spans="1:7">
      <c r="A24" s="12">
        <v>2422.8000000000002</v>
      </c>
      <c r="B24" s="2">
        <v>2.6523000560999999E-3</v>
      </c>
      <c r="C24" s="12">
        <v>2422.8000000000002</v>
      </c>
      <c r="D24" s="2">
        <v>3.0851999762999999E-3</v>
      </c>
      <c r="E24" s="12">
        <v>2422.8000000000002</v>
      </c>
      <c r="F24" s="2">
        <v>3.2337999437E-3</v>
      </c>
      <c r="G24" s="2">
        <f t="shared" si="0"/>
        <v>2.9904333253666666E-3</v>
      </c>
    </row>
    <row r="25" spans="1:7">
      <c r="A25" s="12">
        <v>2422.9499999999998</v>
      </c>
      <c r="B25" s="2">
        <v>2.4759001099000002E-3</v>
      </c>
      <c r="C25" s="12">
        <v>2422.9499999999998</v>
      </c>
      <c r="D25" s="2">
        <v>3.3489998896000001E-3</v>
      </c>
      <c r="E25" s="12">
        <v>2422.9499999999998</v>
      </c>
      <c r="F25" s="2">
        <v>3.3817000220999999E-3</v>
      </c>
      <c r="G25" s="2">
        <f t="shared" si="0"/>
        <v>3.0688666738666668E-3</v>
      </c>
    </row>
    <row r="26" spans="1:7">
      <c r="A26" s="12">
        <v>2423.1</v>
      </c>
      <c r="B26" s="2">
        <v>2.361800056E-3</v>
      </c>
      <c r="C26" s="12">
        <v>2423.1</v>
      </c>
      <c r="D26" s="2">
        <v>3.5649000201E-3</v>
      </c>
      <c r="E26" s="12">
        <v>2423.1</v>
      </c>
      <c r="F26" s="2">
        <v>3.5566000734000001E-3</v>
      </c>
      <c r="G26" s="2">
        <f t="shared" si="0"/>
        <v>3.1611000498333332E-3</v>
      </c>
    </row>
    <row r="27" spans="1:7">
      <c r="A27" s="12">
        <v>2423.25</v>
      </c>
      <c r="B27" s="2">
        <v>2.4053000379E-3</v>
      </c>
      <c r="C27" s="12">
        <v>2423.25</v>
      </c>
      <c r="D27" s="2">
        <v>3.3541999291999999E-3</v>
      </c>
      <c r="E27" s="12">
        <v>2423.25</v>
      </c>
      <c r="F27" s="2">
        <v>3.4298000391999998E-3</v>
      </c>
      <c r="G27" s="2">
        <f t="shared" si="0"/>
        <v>3.0631000020999999E-3</v>
      </c>
    </row>
    <row r="28" spans="1:7">
      <c r="A28" s="12">
        <v>2423.4</v>
      </c>
      <c r="B28" s="2">
        <v>2.5458000600000002E-3</v>
      </c>
      <c r="C28" s="12">
        <v>2423.4</v>
      </c>
      <c r="D28" s="2">
        <v>3.4090001136000002E-3</v>
      </c>
      <c r="E28" s="12">
        <v>2423.4</v>
      </c>
      <c r="F28" s="2">
        <v>3.2283000182E-3</v>
      </c>
      <c r="G28" s="2">
        <f t="shared" si="0"/>
        <v>3.0610333972666669E-3</v>
      </c>
    </row>
    <row r="29" spans="1:7">
      <c r="A29" s="12">
        <v>2423.5500000000002</v>
      </c>
      <c r="B29" s="2">
        <v>2.2976999170999999E-3</v>
      </c>
      <c r="C29" s="12">
        <v>2423.5500000000002</v>
      </c>
      <c r="D29" s="2">
        <v>3.5343999043E-3</v>
      </c>
      <c r="E29" s="12">
        <v>2423.5500000000002</v>
      </c>
      <c r="F29" s="2">
        <v>3.3988999203000002E-3</v>
      </c>
      <c r="G29" s="2">
        <f t="shared" si="0"/>
        <v>3.0769999138999999E-3</v>
      </c>
    </row>
    <row r="30" spans="1:7">
      <c r="A30" s="12">
        <v>2423.6999999999998</v>
      </c>
      <c r="B30" s="2">
        <v>2.4306999984999998E-3</v>
      </c>
      <c r="C30" s="12">
        <v>2423.6999999999998</v>
      </c>
      <c r="D30" s="2">
        <v>3.5178000107000001E-3</v>
      </c>
      <c r="E30" s="12">
        <v>2423.6999999999998</v>
      </c>
      <c r="F30" s="2">
        <v>3.3305000978999999E-3</v>
      </c>
      <c r="G30" s="2">
        <f t="shared" si="0"/>
        <v>3.0930000357000001E-3</v>
      </c>
    </row>
    <row r="31" spans="1:7">
      <c r="A31" s="12">
        <v>2423.85</v>
      </c>
      <c r="B31" s="2">
        <v>2.3775000590999999E-3</v>
      </c>
      <c r="C31" s="12">
        <v>2423.85</v>
      </c>
      <c r="D31" s="2">
        <v>3.5429999698000001E-3</v>
      </c>
      <c r="E31" s="12">
        <v>2423.85</v>
      </c>
      <c r="F31" s="2">
        <v>3.3962999004999998E-3</v>
      </c>
      <c r="G31" s="2">
        <f t="shared" si="0"/>
        <v>3.1055999764666668E-3</v>
      </c>
    </row>
    <row r="32" spans="1:7">
      <c r="A32" s="12">
        <v>2424</v>
      </c>
      <c r="B32" s="2">
        <v>2.3902000394000001E-3</v>
      </c>
      <c r="C32" s="12">
        <v>2424</v>
      </c>
      <c r="D32" s="2">
        <v>3.6434999200999998E-3</v>
      </c>
      <c r="E32" s="12">
        <v>2424</v>
      </c>
      <c r="F32" s="2">
        <v>3.4423000179000002E-3</v>
      </c>
      <c r="G32" s="2">
        <f t="shared" si="0"/>
        <v>3.1586666591333335E-3</v>
      </c>
    </row>
    <row r="33" spans="1:7">
      <c r="A33" s="12">
        <v>2424.15</v>
      </c>
      <c r="B33" s="2">
        <v>2.3459999355999999E-3</v>
      </c>
      <c r="C33" s="12">
        <v>2424.15</v>
      </c>
      <c r="D33" s="2">
        <v>3.3996999264000001E-3</v>
      </c>
      <c r="E33" s="12">
        <v>2424.15</v>
      </c>
      <c r="F33" s="2">
        <v>3.5482000093999999E-3</v>
      </c>
      <c r="G33" s="2">
        <f t="shared" si="0"/>
        <v>3.0979666238000001E-3</v>
      </c>
    </row>
    <row r="34" spans="1:7">
      <c r="A34" s="12">
        <v>2424.3000000000002</v>
      </c>
      <c r="B34" s="2">
        <v>2.3600000422000001E-3</v>
      </c>
      <c r="C34" s="12">
        <v>2424.3000000000002</v>
      </c>
      <c r="D34" s="2">
        <v>3.7316000088999999E-3</v>
      </c>
      <c r="E34" s="12">
        <v>2424.3000000000002</v>
      </c>
      <c r="F34" s="2">
        <v>3.3315001055999999E-3</v>
      </c>
      <c r="G34" s="2">
        <f t="shared" si="0"/>
        <v>3.1410333855666668E-3</v>
      </c>
    </row>
    <row r="35" spans="1:7">
      <c r="A35" s="12">
        <v>2424.4499999999998</v>
      </c>
      <c r="B35" s="2">
        <v>2.3489999584999999E-3</v>
      </c>
      <c r="C35" s="12">
        <v>2424.4499999999998</v>
      </c>
      <c r="D35" s="2">
        <v>4.1497000492999999E-3</v>
      </c>
      <c r="E35" s="12">
        <v>2424.4499999999998</v>
      </c>
      <c r="F35" s="2">
        <v>3.451900091E-3</v>
      </c>
      <c r="G35" s="2">
        <f t="shared" si="0"/>
        <v>3.3168666995999998E-3</v>
      </c>
    </row>
    <row r="36" spans="1:7">
      <c r="F36" s="15" t="s">
        <v>5</v>
      </c>
      <c r="G36" s="2">
        <f>MEDIAN(G2:G35)</f>
        <v>3.0688999686666663E-3</v>
      </c>
    </row>
    <row r="37" spans="1:7">
      <c r="F37" s="15" t="s">
        <v>6</v>
      </c>
      <c r="G37" s="2">
        <f>DEVSQ(G2:G35)</f>
        <v>3.4051662679888963E-7</v>
      </c>
    </row>
  </sheetData>
  <mergeCells count="3">
    <mergeCell ref="A1:B1"/>
    <mergeCell ref="C1:D1"/>
    <mergeCell ref="E1:F1"/>
  </mergeCells>
  <phoneticPr fontId="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7" sqref="F36:F37"/>
    </sheetView>
  </sheetViews>
  <sheetFormatPr baseColWidth="10" defaultRowHeight="12.75"/>
  <cols>
    <col min="1" max="1" width="14.140625" customWidth="1"/>
    <col min="3" max="3" width="13.7109375" customWidth="1"/>
    <col min="5" max="5" width="14.28515625" customWidth="1"/>
  </cols>
  <sheetData>
    <row r="1" spans="1:7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2424.75</v>
      </c>
      <c r="B3" s="2">
        <v>2.3709998932E-3</v>
      </c>
      <c r="C3" s="11">
        <v>2424.75</v>
      </c>
      <c r="D3" s="2">
        <v>4.1625001467999996E-3</v>
      </c>
      <c r="E3" s="11">
        <v>2424.75</v>
      </c>
      <c r="F3" s="2">
        <v>3.4992999863E-3</v>
      </c>
      <c r="G3" s="2">
        <f t="shared" ref="G3:G35" si="0">AVERAGE(B3,D3,F3)</f>
        <v>3.3442666754333328E-3</v>
      </c>
    </row>
    <row r="4" spans="1:7">
      <c r="A4" s="11">
        <v>2424.9</v>
      </c>
      <c r="B4" s="2">
        <v>2.3890999145999999E-3</v>
      </c>
      <c r="C4" s="11">
        <v>2424.9</v>
      </c>
      <c r="D4" s="2">
        <v>3.4256998915000001E-3</v>
      </c>
      <c r="E4" s="11">
        <v>2424.9</v>
      </c>
      <c r="F4" s="2">
        <v>3.2810999546000002E-3</v>
      </c>
      <c r="G4" s="2">
        <f t="shared" si="0"/>
        <v>3.0319665869E-3</v>
      </c>
    </row>
    <row r="5" spans="1:7">
      <c r="A5" s="11">
        <v>2425.0500000000002</v>
      </c>
      <c r="B5" s="2">
        <v>2.2485000080999999E-3</v>
      </c>
      <c r="C5" s="11">
        <v>2425.0500000000002</v>
      </c>
      <c r="D5" s="2">
        <v>3.1441000756000002E-3</v>
      </c>
      <c r="E5" s="11">
        <v>2425.0500000000002</v>
      </c>
      <c r="F5" s="2">
        <v>3.1179999933000002E-3</v>
      </c>
      <c r="G5" s="2">
        <f t="shared" si="0"/>
        <v>2.8368666923333334E-3</v>
      </c>
    </row>
    <row r="6" spans="1:7">
      <c r="A6" s="11">
        <v>2425.1999999999998</v>
      </c>
      <c r="B6" s="2">
        <v>2.2956999019E-3</v>
      </c>
      <c r="C6" s="11">
        <v>2425.1999999999998</v>
      </c>
      <c r="D6" s="2">
        <v>3.5391000564999999E-3</v>
      </c>
      <c r="E6" s="11">
        <v>2425.1999999999998</v>
      </c>
      <c r="F6" s="2">
        <v>3.0920000280999999E-3</v>
      </c>
      <c r="G6" s="2">
        <f t="shared" si="0"/>
        <v>2.9755999954999995E-3</v>
      </c>
    </row>
    <row r="7" spans="1:7">
      <c r="A7" s="11">
        <v>2425.35</v>
      </c>
      <c r="B7" s="2">
        <v>2.2458001040000001E-3</v>
      </c>
      <c r="C7" s="11">
        <v>2425.35</v>
      </c>
      <c r="D7" s="2">
        <v>4.3957000597999998E-3</v>
      </c>
      <c r="E7" s="11">
        <v>2425.35</v>
      </c>
      <c r="F7" s="2">
        <v>3.0664000660000001E-3</v>
      </c>
      <c r="G7" s="2">
        <f t="shared" si="0"/>
        <v>3.2359667432666668E-3</v>
      </c>
    </row>
    <row r="8" spans="1:7">
      <c r="A8" s="11">
        <v>2425.5</v>
      </c>
      <c r="B8" s="2">
        <v>2.8007999063E-3</v>
      </c>
      <c r="C8" s="11">
        <v>2425.5</v>
      </c>
      <c r="D8" s="2">
        <v>3.2089999877000001E-3</v>
      </c>
      <c r="E8" s="11">
        <v>2425.5</v>
      </c>
      <c r="F8" s="2">
        <v>3.2623999285999999E-3</v>
      </c>
      <c r="G8" s="2">
        <f t="shared" si="0"/>
        <v>3.0907332742E-3</v>
      </c>
    </row>
    <row r="9" spans="1:7">
      <c r="A9" s="11">
        <v>2425.65</v>
      </c>
      <c r="B9" s="2">
        <v>2.4349000304999999E-3</v>
      </c>
      <c r="C9" s="11">
        <v>2425.65</v>
      </c>
      <c r="D9" s="2">
        <v>3.3054999075999999E-3</v>
      </c>
      <c r="E9" s="11">
        <v>2425.65</v>
      </c>
      <c r="F9" s="2">
        <v>3.3990000375000002E-3</v>
      </c>
      <c r="G9" s="2">
        <f t="shared" si="0"/>
        <v>3.0464666585333332E-3</v>
      </c>
    </row>
    <row r="10" spans="1:7">
      <c r="A10" s="11">
        <v>2425.8000000000002</v>
      </c>
      <c r="B10" s="2">
        <v>2.4770000017999999E-3</v>
      </c>
      <c r="C10" s="11">
        <v>2425.8000000000002</v>
      </c>
      <c r="D10" s="2">
        <v>3.3841000403999999E-3</v>
      </c>
      <c r="E10" s="11">
        <v>2425.8000000000002</v>
      </c>
      <c r="F10" s="2">
        <v>3.3319001086000001E-3</v>
      </c>
      <c r="G10" s="2">
        <f t="shared" si="0"/>
        <v>3.0643333836000001E-3</v>
      </c>
    </row>
    <row r="11" spans="1:7">
      <c r="A11" s="11">
        <v>2425.9499999999998</v>
      </c>
      <c r="B11" s="2">
        <v>2.5325999594999998E-3</v>
      </c>
      <c r="C11" s="11">
        <v>2425.9499999999998</v>
      </c>
      <c r="D11" s="2">
        <v>3.5051999148000001E-3</v>
      </c>
      <c r="E11" s="11">
        <v>2425.9499999999998</v>
      </c>
      <c r="F11" s="2">
        <v>3.4274000209000002E-3</v>
      </c>
      <c r="G11" s="2">
        <f t="shared" si="0"/>
        <v>3.1550666317333338E-3</v>
      </c>
    </row>
    <row r="12" spans="1:7">
      <c r="A12" s="11">
        <v>2426.1</v>
      </c>
      <c r="B12" s="2">
        <v>2.4111000821000002E-3</v>
      </c>
      <c r="C12" s="11">
        <v>2426.1</v>
      </c>
      <c r="D12" s="2">
        <v>3.3621001057000002E-3</v>
      </c>
      <c r="E12" s="11">
        <v>2426.1</v>
      </c>
      <c r="F12" s="2">
        <v>3.430099925E-3</v>
      </c>
      <c r="G12" s="2">
        <f t="shared" si="0"/>
        <v>3.0677667042666667E-3</v>
      </c>
    </row>
    <row r="13" spans="1:7">
      <c r="A13" s="11">
        <v>2426.25</v>
      </c>
      <c r="B13" s="2">
        <v>2.2913001011999998E-3</v>
      </c>
      <c r="C13" s="11">
        <v>2426.25</v>
      </c>
      <c r="D13" s="2">
        <v>3.4942000639000001E-3</v>
      </c>
      <c r="E13" s="11">
        <v>2426.25</v>
      </c>
      <c r="F13" s="2">
        <v>3.3259000629E-3</v>
      </c>
      <c r="G13" s="2">
        <f t="shared" si="0"/>
        <v>3.0371334093333333E-3</v>
      </c>
    </row>
    <row r="14" spans="1:7">
      <c r="A14" s="11">
        <v>2426.4</v>
      </c>
      <c r="B14" s="2">
        <v>2.5746000464999998E-3</v>
      </c>
      <c r="C14" s="11">
        <v>2426.4</v>
      </c>
      <c r="D14" s="2">
        <v>3.2267000061000002E-3</v>
      </c>
      <c r="E14" s="11">
        <v>2426.4</v>
      </c>
      <c r="F14" s="2">
        <v>5.3550000302E-3</v>
      </c>
      <c r="G14" s="2">
        <f t="shared" si="0"/>
        <v>3.7187666942666668E-3</v>
      </c>
    </row>
    <row r="15" spans="1:7">
      <c r="A15" s="11">
        <v>2426.5500000000002</v>
      </c>
      <c r="B15" s="2">
        <v>2.4210999254E-3</v>
      </c>
      <c r="C15" s="11">
        <v>2426.5500000000002</v>
      </c>
      <c r="D15" s="2">
        <v>3.3432000782E-3</v>
      </c>
      <c r="E15" s="11">
        <v>2426.5500000000002</v>
      </c>
      <c r="F15" s="2">
        <v>5.9910002165E-3</v>
      </c>
      <c r="G15" s="2">
        <f t="shared" si="0"/>
        <v>3.9184334066999999E-3</v>
      </c>
    </row>
    <row r="16" spans="1:7">
      <c r="A16" s="11">
        <v>2426.6999999999998</v>
      </c>
      <c r="B16" s="2">
        <v>2.4313000030999998E-3</v>
      </c>
      <c r="C16" s="11">
        <v>2426.6999999999998</v>
      </c>
      <c r="D16" s="2">
        <v>3.6323000676999999E-3</v>
      </c>
      <c r="E16" s="11">
        <v>2426.6999999999998</v>
      </c>
      <c r="F16" s="2">
        <v>3.8374001159999999E-3</v>
      </c>
      <c r="G16" s="2">
        <f t="shared" si="0"/>
        <v>3.3003333955999997E-3</v>
      </c>
    </row>
    <row r="17" spans="1:7">
      <c r="A17" s="11">
        <v>2426.85</v>
      </c>
      <c r="B17" s="2">
        <v>2.3646999616000002E-3</v>
      </c>
      <c r="C17" s="11">
        <v>2426.85</v>
      </c>
      <c r="D17" s="2">
        <v>3.5441999789000002E-3</v>
      </c>
      <c r="E17" s="11">
        <v>2426.85</v>
      </c>
      <c r="F17" s="2">
        <v>3.7553999573000001E-3</v>
      </c>
      <c r="G17" s="2">
        <f t="shared" si="0"/>
        <v>3.2214332992666667E-3</v>
      </c>
    </row>
    <row r="18" spans="1:7">
      <c r="A18" s="13">
        <v>2427</v>
      </c>
      <c r="B18" s="5">
        <v>2.1895000245000002E-3</v>
      </c>
      <c r="C18" s="13">
        <v>2427</v>
      </c>
      <c r="D18" s="5">
        <v>3.5606001038E-3</v>
      </c>
      <c r="E18" s="13">
        <v>2427</v>
      </c>
      <c r="F18" s="5">
        <v>3.2979999669E-3</v>
      </c>
      <c r="G18" s="5">
        <f t="shared" si="0"/>
        <v>3.016033365066667E-3</v>
      </c>
    </row>
    <row r="19" spans="1:7">
      <c r="A19" s="11">
        <v>2427.15</v>
      </c>
      <c r="B19" s="2">
        <v>2.2758000995999998E-3</v>
      </c>
      <c r="C19" s="11">
        <v>2427.15</v>
      </c>
      <c r="D19" s="2">
        <v>3.3122999593999999E-3</v>
      </c>
      <c r="E19" s="11">
        <v>2427.15</v>
      </c>
      <c r="F19" s="2">
        <v>3.3189998939999999E-3</v>
      </c>
      <c r="G19" s="2">
        <f t="shared" si="0"/>
        <v>2.9690333176666667E-3</v>
      </c>
    </row>
    <row r="20" spans="1:7">
      <c r="A20" s="11">
        <v>2427.3000000000002</v>
      </c>
      <c r="B20" s="2">
        <v>2.2698999382999999E-3</v>
      </c>
      <c r="C20" s="11">
        <v>2427.3000000000002</v>
      </c>
      <c r="D20" s="2">
        <v>3.2989999745000002E-3</v>
      </c>
      <c r="E20" s="11">
        <v>2427.3000000000002</v>
      </c>
      <c r="F20" s="2">
        <v>3.3265999517999999E-3</v>
      </c>
      <c r="G20" s="2">
        <f t="shared" si="0"/>
        <v>2.9651666215333335E-3</v>
      </c>
    </row>
    <row r="21" spans="1:7">
      <c r="A21" s="11">
        <v>2427.4499999999998</v>
      </c>
      <c r="B21" s="2">
        <v>2.1953000687E-3</v>
      </c>
      <c r="C21" s="11">
        <v>2427.4499999999998</v>
      </c>
      <c r="D21" s="2">
        <v>3.3211000263999998E-3</v>
      </c>
      <c r="E21" s="11">
        <v>2427.4499999999998</v>
      </c>
      <c r="F21" s="2">
        <v>3.5457001068E-3</v>
      </c>
      <c r="G21" s="2">
        <f t="shared" si="0"/>
        <v>3.0207000673000001E-3</v>
      </c>
    </row>
    <row r="22" spans="1:7">
      <c r="A22" s="11">
        <v>2427.6</v>
      </c>
      <c r="B22" s="2">
        <v>2.2652999032000002E-3</v>
      </c>
      <c r="C22" s="11">
        <v>2427.6</v>
      </c>
      <c r="D22" s="2">
        <v>3.5208000336000001E-3</v>
      </c>
      <c r="E22" s="11">
        <v>2427.6</v>
      </c>
      <c r="F22" s="2">
        <v>3.2005000394E-3</v>
      </c>
      <c r="G22" s="2">
        <f t="shared" si="0"/>
        <v>2.9955333254000002E-3</v>
      </c>
    </row>
    <row r="23" spans="1:7">
      <c r="A23" s="11">
        <v>2427.75</v>
      </c>
      <c r="B23" s="2">
        <v>2.1387999877000002E-3</v>
      </c>
      <c r="C23" s="11">
        <v>2427.75</v>
      </c>
      <c r="D23" s="2">
        <v>3.5924001130999998E-3</v>
      </c>
      <c r="E23" s="11">
        <v>2427.75</v>
      </c>
      <c r="F23" s="2">
        <v>3.2216999680000002E-3</v>
      </c>
      <c r="G23" s="2">
        <f t="shared" si="0"/>
        <v>2.9843000229333332E-3</v>
      </c>
    </row>
    <row r="24" spans="1:7">
      <c r="A24" s="11">
        <v>2427.9</v>
      </c>
      <c r="B24" s="2">
        <v>2.2124000825000001E-3</v>
      </c>
      <c r="C24" s="11">
        <v>2427.9</v>
      </c>
      <c r="D24" s="2">
        <v>3.2556001096999999E-3</v>
      </c>
      <c r="E24" s="11">
        <v>2427.9</v>
      </c>
      <c r="F24" s="2">
        <v>3.0769999138999999E-3</v>
      </c>
      <c r="G24" s="2">
        <f t="shared" si="0"/>
        <v>2.8483333686999996E-3</v>
      </c>
    </row>
    <row r="25" spans="1:7">
      <c r="A25" s="11">
        <v>2428.0500000000002</v>
      </c>
      <c r="B25" s="2">
        <v>2.4528999346999998E-3</v>
      </c>
      <c r="C25" s="11">
        <v>2428.0500000000002</v>
      </c>
      <c r="D25" s="2">
        <v>3.3821000251999999E-3</v>
      </c>
      <c r="E25" s="11">
        <v>2428.0500000000002</v>
      </c>
      <c r="F25" s="2">
        <v>3.4177000634000002E-3</v>
      </c>
      <c r="G25" s="2">
        <f t="shared" si="0"/>
        <v>3.0842333410999998E-3</v>
      </c>
    </row>
    <row r="26" spans="1:7">
      <c r="A26" s="11">
        <v>2428.1999999999998</v>
      </c>
      <c r="B26" s="2">
        <v>2.5196999777000002E-3</v>
      </c>
      <c r="C26" s="11">
        <v>2428.1999999999998</v>
      </c>
      <c r="D26" s="2">
        <v>3.4777999389999999E-3</v>
      </c>
      <c r="E26" s="11">
        <v>2428.1999999999998</v>
      </c>
      <c r="F26" s="2">
        <v>3.3803000114999999E-3</v>
      </c>
      <c r="G26" s="2">
        <f t="shared" si="0"/>
        <v>3.1259333094E-3</v>
      </c>
    </row>
    <row r="27" spans="1:7">
      <c r="A27" s="11">
        <v>2428.35</v>
      </c>
      <c r="B27" s="2">
        <v>2.8931000269999999E-3</v>
      </c>
      <c r="C27" s="11">
        <v>2428.35</v>
      </c>
      <c r="D27" s="2">
        <v>3.4189000726000001E-3</v>
      </c>
      <c r="E27" s="11">
        <v>2428.35</v>
      </c>
      <c r="F27" s="2">
        <v>3.4771999343999999E-3</v>
      </c>
      <c r="G27" s="2">
        <f t="shared" si="0"/>
        <v>3.2630666780000001E-3</v>
      </c>
    </row>
    <row r="28" spans="1:7">
      <c r="A28" s="11">
        <v>2428.5</v>
      </c>
      <c r="B28" s="2">
        <v>2.4856999515999998E-3</v>
      </c>
      <c r="C28" s="11">
        <v>2428.5</v>
      </c>
      <c r="D28" s="2">
        <v>3.4062999765999999E-3</v>
      </c>
      <c r="E28" s="11">
        <v>2428.5</v>
      </c>
      <c r="F28" s="2">
        <v>3.7913001142000002E-3</v>
      </c>
      <c r="G28" s="2">
        <f t="shared" si="0"/>
        <v>3.2277666807999997E-3</v>
      </c>
    </row>
    <row r="29" spans="1:7">
      <c r="A29" s="11">
        <v>2428.65</v>
      </c>
      <c r="B29" s="2">
        <v>2.5957999751000001E-3</v>
      </c>
      <c r="C29" s="11">
        <v>2428.65</v>
      </c>
      <c r="D29" s="2">
        <v>3.3307999838E-3</v>
      </c>
      <c r="E29" s="11">
        <v>2428.65</v>
      </c>
      <c r="F29" s="2">
        <v>3.4576999024000001E-3</v>
      </c>
      <c r="G29" s="2">
        <f t="shared" si="0"/>
        <v>3.1280999537666668E-3</v>
      </c>
    </row>
    <row r="30" spans="1:7">
      <c r="A30" s="11">
        <v>2428.8000000000002</v>
      </c>
      <c r="B30" s="2">
        <v>2.5386000052E-3</v>
      </c>
      <c r="C30" s="11">
        <v>2428.8000000000002</v>
      </c>
      <c r="D30" s="2">
        <v>3.6895000376E-3</v>
      </c>
      <c r="E30" s="11">
        <v>2428.8000000000002</v>
      </c>
      <c r="F30" s="2">
        <v>3.3317001070999998E-3</v>
      </c>
      <c r="G30" s="2">
        <f t="shared" si="0"/>
        <v>3.1866000499666662E-3</v>
      </c>
    </row>
    <row r="31" spans="1:7">
      <c r="A31" s="11">
        <v>2428.9499999999998</v>
      </c>
      <c r="B31" s="2">
        <v>2.6100000832000002E-3</v>
      </c>
      <c r="C31" s="11">
        <v>2428.9499999999998</v>
      </c>
      <c r="D31" s="2">
        <v>4.5396001078000002E-3</v>
      </c>
      <c r="E31" s="11">
        <v>2428.9499999999998</v>
      </c>
      <c r="F31" s="2">
        <v>3.3497000113000002E-3</v>
      </c>
      <c r="G31" s="2">
        <f t="shared" si="0"/>
        <v>3.4997667341000005E-3</v>
      </c>
    </row>
    <row r="32" spans="1:7">
      <c r="A32" s="11">
        <v>2429.1</v>
      </c>
      <c r="B32" s="2">
        <v>2.6022999082000002E-3</v>
      </c>
      <c r="C32" s="11">
        <v>2429.1</v>
      </c>
      <c r="D32" s="2">
        <v>4.1546002030000001E-3</v>
      </c>
      <c r="E32" s="11">
        <v>2429.1</v>
      </c>
      <c r="F32" s="2">
        <v>4.3309000321000001E-3</v>
      </c>
      <c r="G32" s="2">
        <f t="shared" si="0"/>
        <v>3.6959333811000003E-3</v>
      </c>
    </row>
    <row r="33" spans="1:7">
      <c r="A33" s="11">
        <v>2429.25</v>
      </c>
      <c r="B33" s="2">
        <v>2.4592000990999998E-3</v>
      </c>
      <c r="C33" s="11">
        <v>2429.25</v>
      </c>
      <c r="D33" s="2">
        <v>3.7936998997E-3</v>
      </c>
      <c r="E33" s="11">
        <v>2429.25</v>
      </c>
      <c r="F33" s="2">
        <v>4.4303000904999997E-3</v>
      </c>
      <c r="G33" s="2">
        <f t="shared" si="0"/>
        <v>3.5610666964333332E-3</v>
      </c>
    </row>
    <row r="34" spans="1:7">
      <c r="A34" s="11">
        <v>2429.4</v>
      </c>
      <c r="B34" s="2">
        <v>2.3596000391999999E-3</v>
      </c>
      <c r="C34" s="11">
        <v>2429.4</v>
      </c>
      <c r="D34" s="2">
        <v>4.8453998752000004E-3</v>
      </c>
      <c r="E34" s="11">
        <v>2429.4</v>
      </c>
      <c r="F34" s="2">
        <v>3.4050000831E-3</v>
      </c>
      <c r="G34" s="2">
        <f t="shared" si="0"/>
        <v>3.5366666658333337E-3</v>
      </c>
    </row>
    <row r="35" spans="1:7">
      <c r="A35" s="11">
        <v>2429.5500000000002</v>
      </c>
      <c r="B35" s="2">
        <v>2.334699966E-3</v>
      </c>
      <c r="C35" s="11">
        <v>2429.5500000000002</v>
      </c>
      <c r="D35" s="2">
        <v>5.1380000076999997E-3</v>
      </c>
      <c r="E35" s="11">
        <v>2429.5500000000002</v>
      </c>
      <c r="F35" s="2">
        <v>3.3446999732000002E-3</v>
      </c>
      <c r="G35" s="2">
        <f t="shared" si="0"/>
        <v>3.6057999823000003E-3</v>
      </c>
    </row>
    <row r="36" spans="1:7">
      <c r="F36" s="15" t="s">
        <v>5</v>
      </c>
      <c r="G36" s="2">
        <f>MEDIAN(G3:G35)</f>
        <v>3.1259333094E-3</v>
      </c>
    </row>
    <row r="37" spans="1:7">
      <c r="F37" s="15" t="s">
        <v>6</v>
      </c>
      <c r="G37" s="2">
        <f>DEVSQ(G3:G35)</f>
        <v>2.2872037395050879E-6</v>
      </c>
    </row>
  </sheetData>
  <mergeCells count="3">
    <mergeCell ref="A1:B1"/>
    <mergeCell ref="C1:D1"/>
    <mergeCell ref="E1:F1"/>
  </mergeCells>
  <phoneticPr fontId="2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N35" sqref="N35"/>
    </sheetView>
  </sheetViews>
  <sheetFormatPr baseColWidth="10" defaultRowHeight="12.75"/>
  <cols>
    <col min="1" max="1" width="13.5703125" customWidth="1"/>
    <col min="3" max="3" width="13.5703125" customWidth="1"/>
    <col min="5" max="5" width="13.7109375" customWidth="1"/>
  </cols>
  <sheetData>
    <row r="1" spans="1:7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2429.6999999999998</v>
      </c>
      <c r="B3" s="2">
        <v>2.4709000717999998E-3</v>
      </c>
      <c r="C3" s="11">
        <v>2429.6999999999998</v>
      </c>
      <c r="D3" s="2">
        <v>3.7044000346E-3</v>
      </c>
      <c r="E3" s="11">
        <v>2429.6999999999998</v>
      </c>
      <c r="F3" s="2">
        <v>3.3352999017000002E-3</v>
      </c>
      <c r="G3" s="2">
        <f t="shared" ref="G3:G35" si="0">AVERAGE(B3,D3,F3)</f>
        <v>3.1702000027000001E-3</v>
      </c>
    </row>
    <row r="4" spans="1:7">
      <c r="A4" s="11">
        <v>2429.85</v>
      </c>
      <c r="B4" s="2">
        <v>2.2770001086999999E-3</v>
      </c>
      <c r="C4" s="11">
        <v>2429.85</v>
      </c>
      <c r="D4" s="2">
        <v>5.7513001375000001E-3</v>
      </c>
      <c r="E4" s="11">
        <v>2429.85</v>
      </c>
      <c r="F4" s="2">
        <v>3.3038998954000001E-3</v>
      </c>
      <c r="G4" s="2">
        <f t="shared" si="0"/>
        <v>3.7774000471999998E-3</v>
      </c>
    </row>
    <row r="5" spans="1:7">
      <c r="A5" s="11">
        <v>2430</v>
      </c>
      <c r="B5" s="2">
        <v>2.4204999208000001E-3</v>
      </c>
      <c r="C5" s="11">
        <v>2430</v>
      </c>
      <c r="D5" s="2">
        <v>7.1779000572999999E-3</v>
      </c>
      <c r="E5" s="11">
        <v>2430</v>
      </c>
      <c r="F5" s="2">
        <v>3.5206000321000002E-3</v>
      </c>
      <c r="G5" s="2">
        <f t="shared" si="0"/>
        <v>4.3730000034000001E-3</v>
      </c>
    </row>
    <row r="6" spans="1:7">
      <c r="A6" s="11">
        <v>2430.15</v>
      </c>
      <c r="B6" s="2">
        <v>2.4258999620000001E-3</v>
      </c>
      <c r="C6" s="11">
        <v>2430.15</v>
      </c>
      <c r="D6" s="2">
        <v>5.9811999089999998E-3</v>
      </c>
      <c r="E6" s="11">
        <v>2430.15</v>
      </c>
      <c r="F6" s="2">
        <v>3.7982000504E-3</v>
      </c>
      <c r="G6" s="2">
        <f t="shared" si="0"/>
        <v>4.0684333071333333E-3</v>
      </c>
    </row>
    <row r="7" spans="1:7">
      <c r="A7" s="11">
        <v>2430.3000000000002</v>
      </c>
      <c r="B7" s="2">
        <v>2.3852000013000001E-3</v>
      </c>
      <c r="C7" s="11">
        <v>2430.3000000000002</v>
      </c>
      <c r="D7" s="2">
        <v>5.1218997687000004E-3</v>
      </c>
      <c r="E7" s="11">
        <v>2430.3000000000002</v>
      </c>
      <c r="F7" s="2">
        <v>3.1715999356999999E-3</v>
      </c>
      <c r="G7" s="2">
        <f t="shared" si="0"/>
        <v>3.5595665685666674E-3</v>
      </c>
    </row>
    <row r="8" spans="1:7">
      <c r="A8" s="11">
        <v>2430.4499999999998</v>
      </c>
      <c r="B8" s="2">
        <v>2.2915999870999999E-3</v>
      </c>
      <c r="C8" s="11">
        <v>2430.4499999999998</v>
      </c>
      <c r="D8" s="2">
        <v>7.7896001748999997E-3</v>
      </c>
      <c r="E8" s="11">
        <v>2430.4499999999998</v>
      </c>
      <c r="F8" s="2">
        <v>3.0769000296E-3</v>
      </c>
      <c r="G8" s="2">
        <f t="shared" si="0"/>
        <v>4.3860333971999996E-3</v>
      </c>
    </row>
    <row r="9" spans="1:7">
      <c r="A9" s="11">
        <v>2430.6</v>
      </c>
      <c r="B9" s="2">
        <v>2.6744001079000001E-3</v>
      </c>
      <c r="C9" s="11">
        <v>2430.6</v>
      </c>
      <c r="D9" s="2">
        <v>7.3901000433E-3</v>
      </c>
      <c r="E9" s="11">
        <v>2430.6</v>
      </c>
      <c r="F9" s="2">
        <v>3.4515999723000001E-3</v>
      </c>
      <c r="G9" s="2">
        <f t="shared" si="0"/>
        <v>4.5053667078333338E-3</v>
      </c>
    </row>
    <row r="10" spans="1:7">
      <c r="A10" s="11">
        <v>2430.75</v>
      </c>
      <c r="B10" s="2">
        <v>2.5537998881000001E-3</v>
      </c>
      <c r="C10" s="11">
        <v>2430.75</v>
      </c>
      <c r="D10" s="2">
        <v>9.3929003924000005E-3</v>
      </c>
      <c r="E10" s="11">
        <v>2430.75</v>
      </c>
      <c r="F10" s="2">
        <v>3.3617001027E-3</v>
      </c>
      <c r="G10" s="2">
        <f t="shared" si="0"/>
        <v>5.1028001277333337E-3</v>
      </c>
    </row>
    <row r="11" spans="1:7">
      <c r="A11" s="11">
        <v>2430.9</v>
      </c>
      <c r="B11" s="2">
        <v>2.6130001061000002E-3</v>
      </c>
      <c r="C11" s="11">
        <v>2430.9</v>
      </c>
      <c r="D11" s="2">
        <v>1.1826000176000001E-2</v>
      </c>
      <c r="E11" s="11">
        <v>2430.9</v>
      </c>
      <c r="F11" s="2">
        <v>5.5192001164E-3</v>
      </c>
      <c r="G11" s="2">
        <f t="shared" si="0"/>
        <v>6.6527334661666661E-3</v>
      </c>
    </row>
    <row r="12" spans="1:7">
      <c r="A12" s="11">
        <v>2431.0500000000002</v>
      </c>
      <c r="B12" s="2">
        <v>2.7145000640000001E-3</v>
      </c>
      <c r="C12" s="11">
        <v>2431.0500000000002</v>
      </c>
      <c r="D12" s="2">
        <v>1.1877999641E-2</v>
      </c>
      <c r="E12" s="11">
        <v>2431.0500000000002</v>
      </c>
      <c r="F12" s="2">
        <v>7.0194997824999999E-3</v>
      </c>
      <c r="G12" s="2">
        <f t="shared" si="0"/>
        <v>7.2039998291666659E-3</v>
      </c>
    </row>
    <row r="13" spans="1:7">
      <c r="A13" s="11">
        <v>2431.1999999999998</v>
      </c>
      <c r="B13" s="2">
        <v>2.5019999593000001E-3</v>
      </c>
      <c r="C13" s="11">
        <v>2431.1999999999998</v>
      </c>
      <c r="D13" s="2">
        <v>7.5539997779000001E-3</v>
      </c>
      <c r="E13" s="11">
        <v>2431.1999999999998</v>
      </c>
      <c r="F13" s="2">
        <v>5.1446999423000002E-3</v>
      </c>
      <c r="G13" s="2">
        <f t="shared" si="0"/>
        <v>5.0668998931666662E-3</v>
      </c>
    </row>
    <row r="14" spans="1:7">
      <c r="A14" s="11">
        <v>2431.35</v>
      </c>
      <c r="B14" s="2">
        <v>2.4242000654000001E-3</v>
      </c>
      <c r="C14" s="11">
        <v>2431.35</v>
      </c>
      <c r="D14" s="2">
        <v>5.5279000662E-3</v>
      </c>
      <c r="E14" s="11">
        <v>2431.35</v>
      </c>
      <c r="F14" s="2">
        <v>3.4900999162E-3</v>
      </c>
      <c r="G14" s="2">
        <f t="shared" si="0"/>
        <v>3.8140666826E-3</v>
      </c>
    </row>
    <row r="15" spans="1:7">
      <c r="A15" s="11">
        <v>2431.5</v>
      </c>
      <c r="B15" s="2">
        <v>2.5343000889E-3</v>
      </c>
      <c r="C15" s="11">
        <v>2431.5</v>
      </c>
      <c r="D15" s="2">
        <v>4.4142999685999997E-3</v>
      </c>
      <c r="E15" s="11">
        <v>2431.5</v>
      </c>
      <c r="F15" s="2">
        <v>3.3762999810000001E-3</v>
      </c>
      <c r="G15" s="2">
        <f t="shared" si="0"/>
        <v>3.4416333461666664E-3</v>
      </c>
    </row>
    <row r="16" spans="1:7">
      <c r="A16" s="11">
        <v>2431.65</v>
      </c>
      <c r="B16" s="2">
        <v>2.4852999486E-3</v>
      </c>
      <c r="C16" s="11">
        <v>2431.65</v>
      </c>
      <c r="D16" s="2">
        <v>7.8099998645E-3</v>
      </c>
      <c r="E16" s="11">
        <v>2431.65</v>
      </c>
      <c r="F16" s="2">
        <v>3.3418000676000001E-3</v>
      </c>
      <c r="G16" s="2">
        <f t="shared" si="0"/>
        <v>4.5456999602333332E-3</v>
      </c>
    </row>
    <row r="17" spans="1:7">
      <c r="A17" s="11">
        <v>2431.8000000000002</v>
      </c>
      <c r="B17" s="2">
        <v>2.4560000746999999E-3</v>
      </c>
      <c r="C17" s="11">
        <v>2431.8000000000002</v>
      </c>
      <c r="D17" s="2">
        <v>1.3342999853E-2</v>
      </c>
      <c r="E17" s="11">
        <v>2431.8000000000002</v>
      </c>
      <c r="F17" s="2">
        <v>3.5900999792E-3</v>
      </c>
      <c r="G17" s="2">
        <f t="shared" si="0"/>
        <v>6.4630333023000001E-3</v>
      </c>
    </row>
    <row r="18" spans="1:7">
      <c r="A18" s="11">
        <v>2431.9499999999998</v>
      </c>
      <c r="B18" s="2">
        <v>2.3356999736000002E-3</v>
      </c>
      <c r="C18" s="11">
        <v>2431.9499999999998</v>
      </c>
      <c r="D18" s="2">
        <v>1.8637999892E-2</v>
      </c>
      <c r="E18" s="11">
        <v>2431.9499999999998</v>
      </c>
      <c r="F18" s="2">
        <v>3.4372000954999999E-3</v>
      </c>
      <c r="G18" s="2">
        <f t="shared" si="0"/>
        <v>8.1369666536999993E-3</v>
      </c>
    </row>
    <row r="19" spans="1:7">
      <c r="A19" s="13">
        <v>2432.1</v>
      </c>
      <c r="B19" s="5">
        <v>2.4244999512999998E-3</v>
      </c>
      <c r="C19" s="13">
        <v>2432.1</v>
      </c>
      <c r="D19" s="5">
        <v>1.6513999551999999E-2</v>
      </c>
      <c r="E19" s="13">
        <v>2432.1</v>
      </c>
      <c r="F19" s="5">
        <v>3.4197999629999999E-3</v>
      </c>
      <c r="G19" s="5">
        <f t="shared" si="0"/>
        <v>7.4527664887666665E-3</v>
      </c>
    </row>
    <row r="20" spans="1:7">
      <c r="A20" s="11">
        <v>2432.25</v>
      </c>
      <c r="B20" s="2">
        <v>2.3393998854000001E-3</v>
      </c>
      <c r="C20" s="11">
        <v>2432.25</v>
      </c>
      <c r="D20" s="2">
        <v>1.4003000222E-2</v>
      </c>
      <c r="E20" s="11">
        <v>2432.25</v>
      </c>
      <c r="F20" s="2">
        <v>3.3460000996000001E-3</v>
      </c>
      <c r="G20" s="2">
        <f t="shared" si="0"/>
        <v>6.5628000689999999E-3</v>
      </c>
    </row>
    <row r="21" spans="1:7">
      <c r="A21" s="11">
        <v>2432.4</v>
      </c>
      <c r="B21" s="2">
        <v>2.4055000395000001E-3</v>
      </c>
      <c r="C21" s="11">
        <v>2432.4</v>
      </c>
      <c r="D21" s="2">
        <v>9.9598001688999994E-3</v>
      </c>
      <c r="E21" s="11">
        <v>2432.4</v>
      </c>
      <c r="F21" s="2">
        <v>3.3438999670999999E-3</v>
      </c>
      <c r="G21" s="2">
        <f t="shared" si="0"/>
        <v>5.2364000584999995E-3</v>
      </c>
    </row>
    <row r="22" spans="1:7">
      <c r="A22" s="11">
        <v>2432.5500000000002</v>
      </c>
      <c r="B22" s="2">
        <v>2.4709999561000002E-3</v>
      </c>
      <c r="C22" s="11">
        <v>2432.5500000000002</v>
      </c>
      <c r="D22" s="2">
        <v>8.8932001962999992E-3</v>
      </c>
      <c r="E22" s="11">
        <v>2432.5500000000002</v>
      </c>
      <c r="F22" s="2">
        <v>3.3867000601999998E-3</v>
      </c>
      <c r="G22" s="2">
        <f t="shared" si="0"/>
        <v>4.9169667375333339E-3</v>
      </c>
    </row>
    <row r="23" spans="1:7">
      <c r="A23" s="11">
        <v>2432.6999999999998</v>
      </c>
      <c r="B23" s="2">
        <v>2.3519999813E-3</v>
      </c>
      <c r="C23" s="11">
        <v>2432.6999999999998</v>
      </c>
      <c r="D23" s="2">
        <v>1.2063000351000001E-2</v>
      </c>
      <c r="E23" s="11">
        <v>2432.6999999999998</v>
      </c>
      <c r="F23" s="2">
        <v>3.3670000266000002E-3</v>
      </c>
      <c r="G23" s="2">
        <f t="shared" si="0"/>
        <v>5.9273334529666667E-3</v>
      </c>
    </row>
    <row r="24" spans="1:7">
      <c r="A24" s="11">
        <v>2432.85</v>
      </c>
      <c r="B24" s="2">
        <v>2.3262999021000002E-3</v>
      </c>
      <c r="C24" s="11">
        <v>2432.85</v>
      </c>
      <c r="D24" s="2">
        <v>1.7892999574999999E-2</v>
      </c>
      <c r="E24" s="11">
        <v>2432.85</v>
      </c>
      <c r="F24" s="2">
        <v>3.2271000090999999E-3</v>
      </c>
      <c r="G24" s="2">
        <f t="shared" si="0"/>
        <v>7.8154664953999989E-3</v>
      </c>
    </row>
    <row r="25" spans="1:7">
      <c r="A25" s="11">
        <v>2433</v>
      </c>
      <c r="B25" s="2">
        <v>2.3946999572E-3</v>
      </c>
      <c r="C25" s="11">
        <v>2433</v>
      </c>
      <c r="D25" s="2">
        <v>2.3065999149999999E-2</v>
      </c>
      <c r="E25" s="11">
        <v>2433</v>
      </c>
      <c r="F25" s="2">
        <v>3.2218999695000001E-3</v>
      </c>
      <c r="G25" s="2">
        <f t="shared" si="0"/>
        <v>9.5608663588999995E-3</v>
      </c>
    </row>
    <row r="26" spans="1:7">
      <c r="A26" s="11">
        <v>2433.15</v>
      </c>
      <c r="B26" s="2">
        <v>2.3362999782000002E-3</v>
      </c>
      <c r="C26" s="11">
        <v>2433.15</v>
      </c>
      <c r="D26" s="2">
        <v>1.4860999769999999E-2</v>
      </c>
      <c r="E26" s="11">
        <v>2433.15</v>
      </c>
      <c r="F26" s="2">
        <v>3.3950998912999999E-3</v>
      </c>
      <c r="G26" s="2">
        <f t="shared" si="0"/>
        <v>6.8641332131666672E-3</v>
      </c>
    </row>
    <row r="27" spans="1:7">
      <c r="A27" s="11">
        <v>2433.3000000000002</v>
      </c>
      <c r="B27" s="2">
        <v>2.6702000759999999E-3</v>
      </c>
      <c r="C27" s="11">
        <v>2433.3000000000002</v>
      </c>
      <c r="D27" s="2">
        <v>6.8733999506000003E-3</v>
      </c>
      <c r="E27" s="11">
        <v>2433.3000000000002</v>
      </c>
      <c r="F27" s="2">
        <v>4.7287000343000001E-3</v>
      </c>
      <c r="G27" s="2">
        <f t="shared" si="0"/>
        <v>4.7574333536333328E-3</v>
      </c>
    </row>
    <row r="28" spans="1:7">
      <c r="A28" s="11">
        <v>2433.4499999999998</v>
      </c>
      <c r="B28" s="2">
        <v>2.5464999489000001E-3</v>
      </c>
      <c r="C28" s="11">
        <v>2433.4499999999998</v>
      </c>
      <c r="D28" s="2">
        <v>6.790000014E-3</v>
      </c>
      <c r="E28" s="11">
        <v>2433.4499999999998</v>
      </c>
      <c r="F28" s="2">
        <v>4.7614001668999997E-3</v>
      </c>
      <c r="G28" s="2">
        <f t="shared" si="0"/>
        <v>4.6993000432666672E-3</v>
      </c>
    </row>
    <row r="29" spans="1:7">
      <c r="A29" s="11">
        <v>2433.6</v>
      </c>
      <c r="B29" s="2">
        <v>2.5321999565E-3</v>
      </c>
      <c r="C29" s="11">
        <v>2433.6</v>
      </c>
      <c r="D29" s="2">
        <v>7.3734000324999997E-3</v>
      </c>
      <c r="E29" s="11">
        <v>2433.6</v>
      </c>
      <c r="F29" s="2">
        <v>3.8902000524E-3</v>
      </c>
      <c r="G29" s="2">
        <f t="shared" si="0"/>
        <v>4.5986000137999998E-3</v>
      </c>
    </row>
    <row r="30" spans="1:7">
      <c r="A30" s="11">
        <v>2433.75</v>
      </c>
      <c r="B30" s="2">
        <v>2.6869000866999999E-3</v>
      </c>
      <c r="C30" s="11">
        <v>2433.75</v>
      </c>
      <c r="D30" s="2">
        <v>1.0843999684000001E-2</v>
      </c>
      <c r="E30" s="11">
        <v>2433.75</v>
      </c>
      <c r="F30" s="2">
        <v>3.7281000986999998E-3</v>
      </c>
      <c r="G30" s="2">
        <f t="shared" si="0"/>
        <v>5.7529999564666671E-3</v>
      </c>
    </row>
    <row r="31" spans="1:7">
      <c r="A31" s="11">
        <v>2433.9</v>
      </c>
      <c r="B31" s="2">
        <v>2.5390000083E-3</v>
      </c>
      <c r="C31" s="11">
        <v>2433.9</v>
      </c>
      <c r="D31" s="2">
        <v>2.0563999191E-2</v>
      </c>
      <c r="E31" s="11">
        <v>2433.9</v>
      </c>
      <c r="F31" s="2">
        <v>3.5399000626000002E-3</v>
      </c>
      <c r="G31" s="2">
        <f t="shared" si="0"/>
        <v>8.8809664206333325E-3</v>
      </c>
    </row>
    <row r="32" spans="1:7">
      <c r="A32" s="11">
        <v>2434.0500000000002</v>
      </c>
      <c r="B32" s="2">
        <v>2.6181000285E-3</v>
      </c>
      <c r="C32" s="11">
        <v>2434.0500000000002</v>
      </c>
      <c r="D32" s="2">
        <v>2.1821999921999999E-2</v>
      </c>
      <c r="E32" s="11">
        <v>2434.0500000000002</v>
      </c>
      <c r="F32" s="2">
        <v>3.3154999836999999E-3</v>
      </c>
      <c r="G32" s="2">
        <f t="shared" si="0"/>
        <v>9.2518666447333319E-3</v>
      </c>
    </row>
    <row r="33" spans="1:8">
      <c r="A33" s="11">
        <v>2434.1999999999998</v>
      </c>
      <c r="B33" s="2">
        <v>2.3914000485000001E-3</v>
      </c>
      <c r="C33" s="11">
        <v>2434.1999999999998</v>
      </c>
      <c r="D33" s="2">
        <v>1.3794000261E-2</v>
      </c>
      <c r="E33" s="11">
        <v>2434.1999999999998</v>
      </c>
      <c r="F33" s="2">
        <v>3.5727000795000002E-3</v>
      </c>
      <c r="G33" s="2">
        <f t="shared" si="0"/>
        <v>6.5860334630000001E-3</v>
      </c>
    </row>
    <row r="34" spans="1:8">
      <c r="A34" s="11">
        <v>2434.35</v>
      </c>
      <c r="B34" s="2">
        <v>2.3586000316000002E-3</v>
      </c>
      <c r="C34" s="11">
        <v>2434.35</v>
      </c>
      <c r="D34" s="2">
        <v>9.2407995834999992E-3</v>
      </c>
      <c r="E34" s="11">
        <v>2434.35</v>
      </c>
      <c r="F34" s="2">
        <v>3.5842000506999998E-3</v>
      </c>
      <c r="G34" s="2">
        <f t="shared" si="0"/>
        <v>5.0611998885999989E-3</v>
      </c>
    </row>
    <row r="35" spans="1:8">
      <c r="A35" s="11">
        <v>2434.5</v>
      </c>
      <c r="B35" s="2">
        <v>2.4488999042999999E-3</v>
      </c>
      <c r="C35" s="11">
        <v>2434.5</v>
      </c>
      <c r="D35" s="2">
        <v>9.1874003409999992E-3</v>
      </c>
      <c r="E35" s="11">
        <v>2434.5</v>
      </c>
      <c r="F35" s="2">
        <v>3.4682000986999998E-3</v>
      </c>
      <c r="G35" s="2">
        <f t="shared" si="0"/>
        <v>5.0348334479999998E-3</v>
      </c>
    </row>
    <row r="36" spans="1:8">
      <c r="F36" s="15" t="s">
        <v>5</v>
      </c>
      <c r="G36" s="2">
        <f>MEDIAN(G2:G35)</f>
        <v>5.0668998931666662E-3</v>
      </c>
      <c r="H36" s="9"/>
    </row>
    <row r="37" spans="1:8">
      <c r="F37" s="15" t="s">
        <v>6</v>
      </c>
      <c r="G37" s="2">
        <f>DEVSQ(G2:G35)</f>
        <v>9.557750556283664E-5</v>
      </c>
    </row>
  </sheetData>
  <mergeCells count="3">
    <mergeCell ref="A1:B1"/>
    <mergeCell ref="C1:D1"/>
    <mergeCell ref="E1:F1"/>
  </mergeCells>
  <phoneticPr fontId="2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A19" sqref="A19:G19"/>
    </sheetView>
  </sheetViews>
  <sheetFormatPr baseColWidth="10" defaultRowHeight="12.75"/>
  <cols>
    <col min="1" max="1" width="15.5703125" customWidth="1"/>
    <col min="3" max="3" width="15" customWidth="1"/>
    <col min="5" max="5" width="14.28515625" customWidth="1"/>
  </cols>
  <sheetData>
    <row r="1" spans="1:7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2434.65</v>
      </c>
      <c r="B3" s="2">
        <v>2.2839999292E-3</v>
      </c>
      <c r="C3" s="11">
        <v>2434.65</v>
      </c>
      <c r="D3" s="2">
        <v>8.2494001836000003E-3</v>
      </c>
      <c r="E3" s="11">
        <v>2434.65</v>
      </c>
      <c r="F3" s="2">
        <v>3.4964000806E-3</v>
      </c>
      <c r="G3" s="2">
        <f t="shared" ref="G3:G35" si="0">AVERAGE(B3,D3,F3)</f>
        <v>4.6766000644666668E-3</v>
      </c>
    </row>
    <row r="4" spans="1:7">
      <c r="A4" s="11">
        <v>2434.8000000000002</v>
      </c>
      <c r="B4" s="2">
        <v>2.5500999764E-3</v>
      </c>
      <c r="C4" s="11">
        <v>2434.8000000000002</v>
      </c>
      <c r="D4" s="2">
        <v>1.6124000773E-2</v>
      </c>
      <c r="E4" s="11">
        <v>2434.8000000000002</v>
      </c>
      <c r="F4" s="2">
        <v>3.9144000039000003E-3</v>
      </c>
      <c r="G4" s="2">
        <f t="shared" si="0"/>
        <v>7.5295002510999999E-3</v>
      </c>
    </row>
    <row r="5" spans="1:7">
      <c r="A5" s="11">
        <v>2434.9499999999998</v>
      </c>
      <c r="B5" s="2">
        <v>2.4282000958999999E-3</v>
      </c>
      <c r="C5" s="11">
        <v>2434.9499999999998</v>
      </c>
      <c r="D5" s="2">
        <v>2.0154999569E-2</v>
      </c>
      <c r="E5" s="11">
        <v>2434.9499999999998</v>
      </c>
      <c r="F5" s="2">
        <v>3.7724999710999998E-3</v>
      </c>
      <c r="G5" s="2">
        <f t="shared" si="0"/>
        <v>8.7852332120000008E-3</v>
      </c>
    </row>
    <row r="6" spans="1:7">
      <c r="A6" s="11">
        <v>2435.1</v>
      </c>
      <c r="B6" s="2">
        <v>2.3664000909999999E-3</v>
      </c>
      <c r="C6" s="11">
        <v>2435.1</v>
      </c>
      <c r="D6" s="2">
        <v>1.8918000162000001E-2</v>
      </c>
      <c r="E6" s="11">
        <v>2435.1</v>
      </c>
      <c r="F6" s="2">
        <v>3.4745000303000001E-3</v>
      </c>
      <c r="G6" s="2">
        <f t="shared" si="0"/>
        <v>8.2529667611000012E-3</v>
      </c>
    </row>
    <row r="7" spans="1:7">
      <c r="A7" s="11">
        <v>2435.25</v>
      </c>
      <c r="B7" s="2">
        <v>2.3405998945000002E-3</v>
      </c>
      <c r="C7" s="11">
        <v>2435.25</v>
      </c>
      <c r="D7" s="2">
        <v>1.1594999582E-2</v>
      </c>
      <c r="E7" s="11">
        <v>2435.25</v>
      </c>
      <c r="F7" s="2">
        <v>3.2470000441999999E-3</v>
      </c>
      <c r="G7" s="2">
        <f t="shared" si="0"/>
        <v>5.727533173566667E-3</v>
      </c>
    </row>
    <row r="8" spans="1:7">
      <c r="A8" s="11">
        <v>2435.4</v>
      </c>
      <c r="B8" s="2">
        <v>2.3080001120000001E-3</v>
      </c>
      <c r="C8" s="11">
        <v>2435.4</v>
      </c>
      <c r="D8" s="2">
        <v>9.2514995486000003E-3</v>
      </c>
      <c r="E8" s="11">
        <v>2435.4</v>
      </c>
      <c r="F8" s="2">
        <v>3.5325000063000001E-3</v>
      </c>
      <c r="G8" s="2">
        <f t="shared" si="0"/>
        <v>5.0306665556333332E-3</v>
      </c>
    </row>
    <row r="9" spans="1:7">
      <c r="A9" s="11">
        <v>2435.5500000000002</v>
      </c>
      <c r="B9" s="2">
        <v>2.3409000132E-3</v>
      </c>
      <c r="C9" s="11">
        <v>2435.5500000000002</v>
      </c>
      <c r="D9" s="2">
        <v>9.2428000643999999E-3</v>
      </c>
      <c r="E9" s="11">
        <v>2435.5500000000002</v>
      </c>
      <c r="F9" s="2">
        <v>3.4499999601E-3</v>
      </c>
      <c r="G9" s="2">
        <f t="shared" si="0"/>
        <v>5.0112333459E-3</v>
      </c>
    </row>
    <row r="10" spans="1:7">
      <c r="A10" s="11">
        <v>2435.6999999999998</v>
      </c>
      <c r="B10" s="2">
        <v>2.6505999267000002E-3</v>
      </c>
      <c r="C10" s="11">
        <v>2435.6999999999998</v>
      </c>
      <c r="D10" s="2">
        <v>1.5472999774000001E-2</v>
      </c>
      <c r="E10" s="11">
        <v>2435.6999999999998</v>
      </c>
      <c r="F10" s="2">
        <v>3.5232000519000001E-3</v>
      </c>
      <c r="G10" s="2">
        <f t="shared" si="0"/>
        <v>7.2155999175333337E-3</v>
      </c>
    </row>
    <row r="11" spans="1:7">
      <c r="A11" s="11">
        <v>2435.85</v>
      </c>
      <c r="B11" s="2">
        <v>2.9798001051000002E-3</v>
      </c>
      <c r="C11" s="11">
        <v>2435.85</v>
      </c>
      <c r="D11" s="2">
        <v>1.186299976E-2</v>
      </c>
      <c r="E11" s="11">
        <v>2435.85</v>
      </c>
      <c r="F11" s="2">
        <v>3.9602001198000003E-3</v>
      </c>
      <c r="G11" s="2">
        <f t="shared" si="0"/>
        <v>6.2676666616333331E-3</v>
      </c>
    </row>
    <row r="12" spans="1:7">
      <c r="A12" s="11">
        <v>2436</v>
      </c>
      <c r="B12" s="2">
        <v>2.9446999542000001E-3</v>
      </c>
      <c r="C12" s="11">
        <v>2436</v>
      </c>
      <c r="D12" s="2">
        <v>9.9566997959999997E-3</v>
      </c>
      <c r="E12" s="11">
        <v>2436</v>
      </c>
      <c r="F12" s="2">
        <v>3.9975000545000002E-3</v>
      </c>
      <c r="G12" s="2">
        <f t="shared" si="0"/>
        <v>5.6329666015666668E-3</v>
      </c>
    </row>
    <row r="13" spans="1:7">
      <c r="A13" s="11">
        <v>2436.15</v>
      </c>
      <c r="B13" s="2">
        <v>2.6414999738000001E-3</v>
      </c>
      <c r="C13" s="11">
        <v>2436.15</v>
      </c>
      <c r="D13" s="2">
        <v>1.4872999862E-2</v>
      </c>
      <c r="E13" s="11">
        <v>2436.15</v>
      </c>
      <c r="F13" s="2">
        <v>3.6613000556999999E-3</v>
      </c>
      <c r="G13" s="2">
        <f t="shared" si="0"/>
        <v>7.0585999638333339E-3</v>
      </c>
    </row>
    <row r="14" spans="1:7">
      <c r="A14" s="11">
        <v>2436.3000000000002</v>
      </c>
      <c r="B14" s="2">
        <v>2.5390998925999999E-3</v>
      </c>
      <c r="C14" s="11">
        <v>2436.3000000000002</v>
      </c>
      <c r="D14" s="2">
        <v>1.8713999540000002E-2</v>
      </c>
      <c r="E14" s="11">
        <v>2436.3000000000002</v>
      </c>
      <c r="F14" s="2">
        <v>3.4131000283999999E-3</v>
      </c>
      <c r="G14" s="2">
        <f t="shared" si="0"/>
        <v>8.2220664870000012E-3</v>
      </c>
    </row>
    <row r="15" spans="1:7">
      <c r="A15" s="11">
        <v>2436.4499999999998</v>
      </c>
      <c r="B15" s="2">
        <v>2.5299999396999999E-3</v>
      </c>
      <c r="C15" s="11">
        <v>2436.4499999999998</v>
      </c>
      <c r="D15" s="2">
        <v>2.1703999490000001E-2</v>
      </c>
      <c r="E15" s="11">
        <v>2436.4499999999998</v>
      </c>
      <c r="F15" s="2">
        <v>3.7112999706999999E-3</v>
      </c>
      <c r="G15" s="2">
        <f t="shared" si="0"/>
        <v>9.3150998001333331E-3</v>
      </c>
    </row>
    <row r="16" spans="1:7">
      <c r="A16" s="11">
        <v>2436.6</v>
      </c>
      <c r="B16" s="2">
        <v>2.6956999209000001E-3</v>
      </c>
      <c r="C16" s="11">
        <v>2436.6</v>
      </c>
      <c r="D16" s="2">
        <v>1.8007999286000002E-2</v>
      </c>
      <c r="E16" s="11">
        <v>2436.6</v>
      </c>
      <c r="F16" s="2">
        <v>5.8260997757000003E-3</v>
      </c>
      <c r="G16" s="2">
        <f t="shared" si="0"/>
        <v>8.8432663275333345E-3</v>
      </c>
    </row>
    <row r="17" spans="1:7">
      <c r="A17" s="11">
        <v>2436.75</v>
      </c>
      <c r="B17" s="2">
        <v>2.4985000491E-3</v>
      </c>
      <c r="C17" s="11">
        <v>2436.75</v>
      </c>
      <c r="D17" s="2">
        <v>1.2244000099999999E-2</v>
      </c>
      <c r="E17" s="11">
        <v>2436.75</v>
      </c>
      <c r="F17" s="2">
        <v>6.4094997942E-3</v>
      </c>
      <c r="G17" s="2">
        <f t="shared" si="0"/>
        <v>7.0506666477666664E-3</v>
      </c>
    </row>
    <row r="18" spans="1:7">
      <c r="A18" s="11">
        <v>2436.9</v>
      </c>
      <c r="B18" s="2">
        <v>2.4308001156999998E-3</v>
      </c>
      <c r="C18" s="11">
        <v>2436.9</v>
      </c>
      <c r="D18" s="2">
        <v>9.2943999916000001E-3</v>
      </c>
      <c r="E18" s="11">
        <v>2436.9</v>
      </c>
      <c r="F18" s="2">
        <v>4.4078999198999998E-3</v>
      </c>
      <c r="G18" s="2">
        <f t="shared" si="0"/>
        <v>5.3777000090666667E-3</v>
      </c>
    </row>
    <row r="19" spans="1:7">
      <c r="A19" s="13">
        <v>2437.0500000000002</v>
      </c>
      <c r="B19" s="5">
        <v>2.7079000137999998E-3</v>
      </c>
      <c r="C19" s="13">
        <v>2437.0500000000002</v>
      </c>
      <c r="D19" s="5">
        <v>9.3796001746999993E-3</v>
      </c>
      <c r="E19" s="13">
        <v>2437.0500000000002</v>
      </c>
      <c r="F19" s="5">
        <v>5.1040002145000003E-3</v>
      </c>
      <c r="G19" s="5">
        <f t="shared" si="0"/>
        <v>5.730500134333333E-3</v>
      </c>
    </row>
    <row r="20" spans="1:7">
      <c r="A20" s="11">
        <v>2437.1999999999998</v>
      </c>
      <c r="B20" s="2">
        <v>2.3302999325E-3</v>
      </c>
      <c r="C20" s="11">
        <v>2437.1999999999998</v>
      </c>
      <c r="D20" s="2">
        <v>1.2721999548000001E-2</v>
      </c>
      <c r="E20" s="11">
        <v>2437.1999999999998</v>
      </c>
      <c r="F20" s="2">
        <v>3.6754000466E-3</v>
      </c>
      <c r="G20" s="2">
        <f t="shared" si="0"/>
        <v>6.2425665090333335E-3</v>
      </c>
    </row>
    <row r="21" spans="1:7">
      <c r="A21" s="11">
        <v>2437.35</v>
      </c>
      <c r="B21" s="2">
        <v>2.4667999241999999E-3</v>
      </c>
      <c r="C21" s="11">
        <v>2437.35</v>
      </c>
      <c r="D21" s="2">
        <v>1.6400000080000001E-2</v>
      </c>
      <c r="E21" s="11">
        <v>2437.35</v>
      </c>
      <c r="F21" s="2">
        <v>4.0369997732E-3</v>
      </c>
      <c r="G21" s="2">
        <f t="shared" si="0"/>
        <v>7.6345999258000006E-3</v>
      </c>
    </row>
    <row r="22" spans="1:7">
      <c r="A22" s="11">
        <v>2437.5</v>
      </c>
      <c r="B22" s="2">
        <v>2.4872000795000001E-3</v>
      </c>
      <c r="C22" s="11">
        <v>2437.5</v>
      </c>
      <c r="D22" s="2">
        <v>2.0357999950999999E-2</v>
      </c>
      <c r="E22" s="11">
        <v>2437.5</v>
      </c>
      <c r="F22" s="2">
        <v>6.3827000557999999E-3</v>
      </c>
      <c r="G22" s="2">
        <f t="shared" si="0"/>
        <v>9.7426333620999981E-3</v>
      </c>
    </row>
    <row r="23" spans="1:7">
      <c r="A23" s="11">
        <v>2437.65</v>
      </c>
      <c r="B23" s="2">
        <v>2.7268000413E-3</v>
      </c>
      <c r="C23" s="11">
        <v>2437.65</v>
      </c>
      <c r="D23" s="2">
        <v>1.7795000225E-2</v>
      </c>
      <c r="E23" s="11">
        <v>2437.65</v>
      </c>
      <c r="F23" s="2">
        <v>6.4659998752000002E-3</v>
      </c>
      <c r="G23" s="2">
        <f t="shared" si="0"/>
        <v>8.9959333804999989E-3</v>
      </c>
    </row>
    <row r="24" spans="1:7">
      <c r="A24" s="11">
        <v>2437.8000000000002</v>
      </c>
      <c r="B24" s="2">
        <v>2.6118000968999998E-3</v>
      </c>
      <c r="C24" s="11">
        <v>2437.8000000000002</v>
      </c>
      <c r="D24" s="2">
        <v>1.2795999646000001E-2</v>
      </c>
      <c r="E24" s="11">
        <v>2437.8000000000002</v>
      </c>
      <c r="F24" s="2">
        <v>3.4986999817E-3</v>
      </c>
      <c r="G24" s="2">
        <f t="shared" si="0"/>
        <v>6.3021665748666661E-3</v>
      </c>
    </row>
    <row r="25" spans="1:7">
      <c r="A25" s="11">
        <v>2437.9499999999998</v>
      </c>
      <c r="B25" s="2">
        <v>2.3950999603E-3</v>
      </c>
      <c r="C25" s="11">
        <v>2437.9499999999998</v>
      </c>
      <c r="D25" s="2">
        <v>8.0871004611E-3</v>
      </c>
      <c r="E25" s="11">
        <v>2437.9499999999998</v>
      </c>
      <c r="F25" s="2">
        <v>3.3366000279999998E-3</v>
      </c>
      <c r="G25" s="2">
        <f t="shared" si="0"/>
        <v>4.6062668164666672E-3</v>
      </c>
    </row>
    <row r="26" spans="1:7">
      <c r="A26" s="11">
        <v>2438.1</v>
      </c>
      <c r="B26" s="2">
        <v>2.3856998887000001E-3</v>
      </c>
      <c r="C26" s="11">
        <v>2438.1</v>
      </c>
      <c r="D26" s="2">
        <v>9.1297999023999994E-3</v>
      </c>
      <c r="E26" s="11">
        <v>2438.1</v>
      </c>
      <c r="F26" s="2">
        <v>4.0535000152999998E-3</v>
      </c>
      <c r="G26" s="2">
        <f t="shared" si="0"/>
        <v>5.1896666021333327E-3</v>
      </c>
    </row>
    <row r="27" spans="1:7">
      <c r="A27" s="11">
        <v>2438.25</v>
      </c>
      <c r="B27" s="2">
        <v>2.3380999918999998E-3</v>
      </c>
      <c r="C27" s="11">
        <v>2438.25</v>
      </c>
      <c r="D27" s="2">
        <v>1.1029999703000001E-2</v>
      </c>
      <c r="E27" s="11">
        <v>2438.25</v>
      </c>
      <c r="F27" s="2">
        <v>4.5606000349000001E-3</v>
      </c>
      <c r="G27" s="2">
        <f t="shared" si="0"/>
        <v>5.9762332432666673E-3</v>
      </c>
    </row>
    <row r="28" spans="1:7">
      <c r="A28" s="11">
        <v>2438.4</v>
      </c>
      <c r="B28" s="2">
        <v>2.4039999115999999E-3</v>
      </c>
      <c r="C28" s="11">
        <v>2438.4</v>
      </c>
      <c r="D28" s="2">
        <v>1.06060002E-2</v>
      </c>
      <c r="E28" s="11">
        <v>2438.4</v>
      </c>
      <c r="F28" s="2">
        <v>4.2972001246999996E-3</v>
      </c>
      <c r="G28" s="2">
        <f t="shared" si="0"/>
        <v>5.7690667454333338E-3</v>
      </c>
    </row>
    <row r="29" spans="1:7">
      <c r="A29" s="11">
        <v>2438.5500000000002</v>
      </c>
      <c r="B29" s="2">
        <v>2.4586000944999999E-3</v>
      </c>
      <c r="C29" s="11">
        <v>2438.5500000000002</v>
      </c>
      <c r="D29" s="2">
        <v>9.7957998514E-3</v>
      </c>
      <c r="E29" s="11">
        <v>2438.5500000000002</v>
      </c>
      <c r="F29" s="2">
        <v>3.5765001085E-3</v>
      </c>
      <c r="G29" s="2">
        <f t="shared" si="0"/>
        <v>5.2769666847999998E-3</v>
      </c>
    </row>
    <row r="30" spans="1:7">
      <c r="A30" s="11">
        <v>2438.6999999999998</v>
      </c>
      <c r="B30" s="2">
        <v>2.4578000884999999E-3</v>
      </c>
      <c r="C30" s="11">
        <v>2438.6999999999998</v>
      </c>
      <c r="D30" s="2">
        <v>1.0514000431E-2</v>
      </c>
      <c r="E30" s="11">
        <v>2438.6999999999998</v>
      </c>
      <c r="F30" s="2">
        <v>3.9535001851999999E-3</v>
      </c>
      <c r="G30" s="2">
        <f t="shared" si="0"/>
        <v>5.6417669015666671E-3</v>
      </c>
    </row>
    <row r="31" spans="1:7">
      <c r="A31" s="11">
        <v>2438.85</v>
      </c>
      <c r="B31" s="2">
        <v>2.5722999126E-3</v>
      </c>
      <c r="C31" s="11">
        <v>2438.85</v>
      </c>
      <c r="D31" s="2">
        <v>1.6851000487999999E-2</v>
      </c>
      <c r="E31" s="11">
        <v>2438.85</v>
      </c>
      <c r="F31" s="2">
        <v>8.1684002653E-3</v>
      </c>
      <c r="G31" s="2">
        <f t="shared" si="0"/>
        <v>9.1972335552999995E-3</v>
      </c>
    </row>
    <row r="32" spans="1:7">
      <c r="A32" s="11">
        <v>2439</v>
      </c>
      <c r="B32" s="2">
        <v>2.2799000143999999E-3</v>
      </c>
      <c r="C32" s="11">
        <v>2439</v>
      </c>
      <c r="D32" s="2">
        <v>2.2245999426000002E-2</v>
      </c>
      <c r="E32" s="11">
        <v>2439</v>
      </c>
      <c r="F32" s="2">
        <v>1.0619999841E-2</v>
      </c>
      <c r="G32" s="2">
        <f t="shared" si="0"/>
        <v>1.1715299760466667E-2</v>
      </c>
    </row>
    <row r="33" spans="1:7">
      <c r="A33" s="11">
        <v>2439.15</v>
      </c>
      <c r="B33" s="2">
        <v>2.6032999158E-3</v>
      </c>
      <c r="C33" s="11">
        <v>2439.15</v>
      </c>
      <c r="D33" s="2">
        <v>1.4818999915999999E-2</v>
      </c>
      <c r="E33" s="11">
        <v>2439.15</v>
      </c>
      <c r="F33" s="2">
        <v>7.7776000835000003E-3</v>
      </c>
      <c r="G33" s="2">
        <f t="shared" si="0"/>
        <v>8.399966638433334E-3</v>
      </c>
    </row>
    <row r="34" spans="1:7">
      <c r="A34" s="11">
        <v>2439.3000000000002</v>
      </c>
      <c r="B34" s="2">
        <v>2.7628999668999998E-3</v>
      </c>
      <c r="C34" s="11">
        <v>2439.3000000000002</v>
      </c>
      <c r="D34" s="2">
        <v>9.9168997257999998E-3</v>
      </c>
      <c r="E34" s="11">
        <v>2439.3000000000002</v>
      </c>
      <c r="F34" s="2">
        <v>5.9613999910999999E-3</v>
      </c>
      <c r="G34" s="2">
        <f t="shared" si="0"/>
        <v>6.2137332279333336E-3</v>
      </c>
    </row>
    <row r="35" spans="1:7">
      <c r="A35" s="11">
        <v>2439.4499999999998</v>
      </c>
      <c r="B35" s="2">
        <v>2.5349999777999998E-3</v>
      </c>
      <c r="C35" s="11">
        <v>2439.4499999999998</v>
      </c>
      <c r="D35" s="2">
        <v>1.0972999968E-2</v>
      </c>
      <c r="E35" s="11">
        <v>2439.4499999999998</v>
      </c>
      <c r="F35" s="2">
        <v>3.6071999930000001E-3</v>
      </c>
      <c r="G35" s="2">
        <f t="shared" si="0"/>
        <v>5.7050666462666669E-3</v>
      </c>
    </row>
    <row r="36" spans="1:7">
      <c r="F36" s="15" t="s">
        <v>5</v>
      </c>
      <c r="G36" s="2">
        <f>MEDIAN(G2:G35)</f>
        <v>6.2676666616333331E-3</v>
      </c>
    </row>
    <row r="37" spans="1:7">
      <c r="F37" s="15" t="s">
        <v>6</v>
      </c>
      <c r="G37" s="2">
        <f>DEVSQ(G2:G35)</f>
        <v>9.7295362466440471E-5</v>
      </c>
    </row>
  </sheetData>
  <mergeCells count="3">
    <mergeCell ref="A1:B1"/>
    <mergeCell ref="C1:D1"/>
    <mergeCell ref="E1:F1"/>
  </mergeCells>
  <phoneticPr fontId="2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3.7109375" customWidth="1"/>
    <col min="3" max="3" width="14.42578125" customWidth="1"/>
    <col min="5" max="5" width="13.85546875" customWidth="1"/>
  </cols>
  <sheetData>
    <row r="1" spans="1:7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2439.6</v>
      </c>
      <c r="B3" s="2">
        <v>2.4717999622E-3</v>
      </c>
      <c r="C3" s="11">
        <v>2439.6</v>
      </c>
      <c r="D3" s="2">
        <v>9.5196003094E-3</v>
      </c>
      <c r="E3" s="11">
        <v>2439.6</v>
      </c>
      <c r="F3" s="2">
        <v>3.5788000096000001E-3</v>
      </c>
      <c r="G3" s="2">
        <f t="shared" ref="G3:G35" si="0">AVERAGE(B3,D3,F3)</f>
        <v>5.1900667604E-3</v>
      </c>
    </row>
    <row r="4" spans="1:7">
      <c r="A4" s="11">
        <v>2439.75</v>
      </c>
      <c r="B4" s="2">
        <v>2.3356000892999999E-3</v>
      </c>
      <c r="C4" s="11">
        <v>2439.75</v>
      </c>
      <c r="D4" s="2">
        <v>1.0094000027E-2</v>
      </c>
      <c r="E4" s="11">
        <v>2439.75</v>
      </c>
      <c r="F4" s="2">
        <v>3.5041999072E-3</v>
      </c>
      <c r="G4" s="2">
        <f t="shared" si="0"/>
        <v>5.3112666744999995E-3</v>
      </c>
    </row>
    <row r="5" spans="1:7">
      <c r="A5" s="11">
        <v>2439.9</v>
      </c>
      <c r="B5" s="2">
        <v>2.2863000630999998E-3</v>
      </c>
      <c r="C5" s="11">
        <v>2439.9</v>
      </c>
      <c r="D5" s="2">
        <v>1.7851000652000001E-2</v>
      </c>
      <c r="E5" s="11">
        <v>2439.9</v>
      </c>
      <c r="F5" s="2">
        <v>5.4347999394000002E-3</v>
      </c>
      <c r="G5" s="2">
        <f t="shared" si="0"/>
        <v>8.5240335515000005E-3</v>
      </c>
    </row>
    <row r="6" spans="1:7">
      <c r="A6" s="11">
        <v>2440.0500000000002</v>
      </c>
      <c r="B6" s="2">
        <v>2.5518001056999999E-3</v>
      </c>
      <c r="C6" s="11">
        <v>2440.0500000000002</v>
      </c>
      <c r="D6" s="2">
        <v>1.8743000924999999E-2</v>
      </c>
      <c r="E6" s="11">
        <v>2440.0500000000002</v>
      </c>
      <c r="F6" s="2">
        <v>4.7936001792999996E-3</v>
      </c>
      <c r="G6" s="2">
        <f t="shared" si="0"/>
        <v>8.6961337366666669E-3</v>
      </c>
    </row>
    <row r="7" spans="1:7">
      <c r="A7" s="11">
        <v>2440.1999999999998</v>
      </c>
      <c r="B7" s="2">
        <v>2.4472998921000002E-3</v>
      </c>
      <c r="C7" s="11">
        <v>2440.1999999999998</v>
      </c>
      <c r="D7" s="2">
        <v>1.0126999579E-2</v>
      </c>
      <c r="E7" s="11">
        <v>2440.1999999999998</v>
      </c>
      <c r="F7" s="2">
        <v>6.5553002059000002E-3</v>
      </c>
      <c r="G7" s="2">
        <f t="shared" si="0"/>
        <v>6.376533225666667E-3</v>
      </c>
    </row>
    <row r="8" spans="1:7">
      <c r="A8" s="11">
        <v>2440.35</v>
      </c>
      <c r="B8" s="2">
        <v>2.4462000000999998E-3</v>
      </c>
      <c r="C8" s="11">
        <v>2440.35</v>
      </c>
      <c r="D8" s="2">
        <v>1.0099000297E-2</v>
      </c>
      <c r="E8" s="11">
        <v>2440.35</v>
      </c>
      <c r="F8" s="2">
        <v>8.5800997913000002E-3</v>
      </c>
      <c r="G8" s="2">
        <f t="shared" si="0"/>
        <v>7.0417666961333338E-3</v>
      </c>
    </row>
    <row r="9" spans="1:7">
      <c r="A9" s="11">
        <v>2440.5</v>
      </c>
      <c r="B9" s="2">
        <v>2.2734999657E-3</v>
      </c>
      <c r="C9" s="11">
        <v>2440.5</v>
      </c>
      <c r="D9" s="2">
        <v>1.0702E-2</v>
      </c>
      <c r="E9" s="11">
        <v>2440.5</v>
      </c>
      <c r="F9" s="2">
        <v>1.1589000001999999E-2</v>
      </c>
      <c r="G9" s="2">
        <f t="shared" si="0"/>
        <v>8.1881666558999994E-3</v>
      </c>
    </row>
    <row r="10" spans="1:7">
      <c r="A10" s="11">
        <v>2440.65</v>
      </c>
      <c r="B10" s="2">
        <v>2.5867999065999998E-3</v>
      </c>
      <c r="C10" s="11">
        <v>2440.65</v>
      </c>
      <c r="D10" s="2">
        <v>9.2123001814000006E-3</v>
      </c>
      <c r="E10" s="11">
        <v>2440.65</v>
      </c>
      <c r="F10" s="2">
        <v>8.7783001363000001E-3</v>
      </c>
      <c r="G10" s="2">
        <f t="shared" si="0"/>
        <v>6.859133408099999E-3</v>
      </c>
    </row>
    <row r="11" spans="1:7">
      <c r="A11" s="11">
        <v>2440.8000000000002</v>
      </c>
      <c r="B11" s="2">
        <v>2.6289001106999999E-3</v>
      </c>
      <c r="C11" s="11">
        <v>2440.8000000000002</v>
      </c>
      <c r="D11" s="2">
        <v>7.6311999000999997E-3</v>
      </c>
      <c r="E11" s="11">
        <v>2440.8000000000002</v>
      </c>
      <c r="F11" s="2">
        <v>1.0691000149000001E-2</v>
      </c>
      <c r="G11" s="2">
        <f t="shared" si="0"/>
        <v>6.9837000532666669E-3</v>
      </c>
    </row>
    <row r="12" spans="1:7">
      <c r="A12" s="11">
        <v>2440.9499999999998</v>
      </c>
      <c r="B12" s="2">
        <v>2.6197000407000002E-3</v>
      </c>
      <c r="C12" s="11">
        <v>2440.9499999999998</v>
      </c>
      <c r="D12" s="2">
        <v>1.176599972E-2</v>
      </c>
      <c r="E12" s="11">
        <v>2440.9499999999998</v>
      </c>
      <c r="F12" s="2">
        <v>5.326199811E-3</v>
      </c>
      <c r="G12" s="2">
        <f t="shared" si="0"/>
        <v>6.5706331905666659E-3</v>
      </c>
    </row>
    <row r="13" spans="1:7">
      <c r="A13" s="11">
        <v>2441.1</v>
      </c>
      <c r="B13" s="2">
        <v>2.6112999767E-3</v>
      </c>
      <c r="C13" s="11">
        <v>2441.1</v>
      </c>
      <c r="D13" s="2">
        <v>9.9133998156000006E-3</v>
      </c>
      <c r="E13" s="11">
        <v>2441.1</v>
      </c>
      <c r="F13" s="2">
        <v>6.5986998378999998E-3</v>
      </c>
      <c r="G13" s="2">
        <f t="shared" si="0"/>
        <v>6.3744665434E-3</v>
      </c>
    </row>
    <row r="14" spans="1:7">
      <c r="A14" s="11">
        <v>2441.25</v>
      </c>
      <c r="B14" s="2">
        <v>2.3918999359000001E-3</v>
      </c>
      <c r="C14" s="11">
        <v>2441.25</v>
      </c>
      <c r="D14" s="2">
        <v>6.9313999265000004E-3</v>
      </c>
      <c r="E14" s="11">
        <v>2441.25</v>
      </c>
      <c r="F14" s="2">
        <v>7.1241999976000003E-3</v>
      </c>
      <c r="G14" s="2">
        <f t="shared" si="0"/>
        <v>5.4824999533333333E-3</v>
      </c>
    </row>
    <row r="15" spans="1:7">
      <c r="A15" s="11">
        <v>2441.4</v>
      </c>
      <c r="B15" s="2">
        <v>2.4309000000000002E-3</v>
      </c>
      <c r="C15" s="11">
        <v>2441.4</v>
      </c>
      <c r="D15" s="2">
        <v>8.5565000771999997E-3</v>
      </c>
      <c r="E15" s="11">
        <v>2441.4</v>
      </c>
      <c r="F15" s="2">
        <v>4.9642999656000003E-3</v>
      </c>
      <c r="G15" s="2">
        <f t="shared" si="0"/>
        <v>5.3172333475999993E-3</v>
      </c>
    </row>
    <row r="16" spans="1:7">
      <c r="A16" s="11">
        <v>2441.5500000000002</v>
      </c>
      <c r="B16" s="2">
        <v>2.4453999939999999E-3</v>
      </c>
      <c r="C16" s="11">
        <v>2441.5500000000002</v>
      </c>
      <c r="D16" s="2">
        <v>9.6487002446999995E-3</v>
      </c>
      <c r="E16" s="11">
        <v>2441.5500000000002</v>
      </c>
      <c r="F16" s="2">
        <v>6.3153998926000002E-3</v>
      </c>
      <c r="G16" s="2">
        <f t="shared" si="0"/>
        <v>6.136500043766667E-3</v>
      </c>
    </row>
    <row r="17" spans="1:7">
      <c r="A17" s="11">
        <v>2441.6999999999998</v>
      </c>
      <c r="B17" s="2">
        <v>2.9855000321E-3</v>
      </c>
      <c r="C17" s="11">
        <v>2441.6999999999998</v>
      </c>
      <c r="D17" s="2">
        <v>7.8359004109999995E-3</v>
      </c>
      <c r="E17" s="11">
        <v>2441.6999999999998</v>
      </c>
      <c r="F17" s="2">
        <v>9.0237995610000007E-3</v>
      </c>
      <c r="G17" s="2">
        <f t="shared" si="0"/>
        <v>6.6150666680333328E-3</v>
      </c>
    </row>
    <row r="18" spans="1:7">
      <c r="A18" s="11">
        <v>2441.85</v>
      </c>
      <c r="B18" s="2">
        <v>2.593500074E-3</v>
      </c>
      <c r="C18" s="11">
        <v>2441.85</v>
      </c>
      <c r="D18" s="2">
        <v>9.2137996106999992E-3</v>
      </c>
      <c r="E18" s="11">
        <v>2441.85</v>
      </c>
      <c r="F18" s="2">
        <v>6.9828000850999999E-3</v>
      </c>
      <c r="G18" s="2">
        <f t="shared" si="0"/>
        <v>6.2633665899333333E-3</v>
      </c>
    </row>
    <row r="19" spans="1:7">
      <c r="A19" s="13">
        <v>2442</v>
      </c>
      <c r="B19" s="5">
        <v>2.5462999474000002E-3</v>
      </c>
      <c r="C19" s="13">
        <v>2442</v>
      </c>
      <c r="D19" s="5">
        <v>9.5009002834999991E-3</v>
      </c>
      <c r="E19" s="13">
        <v>2442</v>
      </c>
      <c r="F19" s="5">
        <v>9.0578999369999996E-3</v>
      </c>
      <c r="G19" s="5">
        <f t="shared" si="0"/>
        <v>7.0350333893000007E-3</v>
      </c>
    </row>
    <row r="20" spans="1:7">
      <c r="A20" s="11">
        <v>2442.15</v>
      </c>
      <c r="B20" s="2">
        <v>2.4059000424999999E-3</v>
      </c>
      <c r="C20" s="11">
        <v>2442.15</v>
      </c>
      <c r="D20" s="2">
        <v>7.1001998148999997E-3</v>
      </c>
      <c r="E20" s="11">
        <v>2442.15</v>
      </c>
      <c r="F20" s="2">
        <v>6.3104000874000003E-3</v>
      </c>
      <c r="G20" s="2">
        <f t="shared" si="0"/>
        <v>5.2721666482666669E-3</v>
      </c>
    </row>
    <row r="21" spans="1:7">
      <c r="A21" s="11">
        <v>2442.3000000000002</v>
      </c>
      <c r="B21" s="2">
        <v>2.5855000130999999E-3</v>
      </c>
      <c r="C21" s="11">
        <v>2442.3000000000002</v>
      </c>
      <c r="D21" s="2">
        <v>5.1216999999999999E-3</v>
      </c>
      <c r="E21" s="11">
        <v>2442.3000000000002</v>
      </c>
      <c r="F21" s="2">
        <v>3.5508000291999998E-3</v>
      </c>
      <c r="G21" s="2">
        <f t="shared" si="0"/>
        <v>3.7526666807666666E-3</v>
      </c>
    </row>
    <row r="22" spans="1:7">
      <c r="A22" s="11">
        <v>2442.4499999999998</v>
      </c>
      <c r="B22" s="2">
        <v>2.6597999968000002E-3</v>
      </c>
      <c r="C22" s="11">
        <v>2442.4499999999998</v>
      </c>
      <c r="D22" s="2">
        <v>3.9522000587999999E-3</v>
      </c>
      <c r="E22" s="11">
        <v>2442.4499999999998</v>
      </c>
      <c r="F22" s="2">
        <v>5.6882998906E-3</v>
      </c>
      <c r="G22" s="2">
        <f t="shared" si="0"/>
        <v>4.100099982066667E-3</v>
      </c>
    </row>
    <row r="23" spans="1:7">
      <c r="A23" s="11">
        <v>2442.6</v>
      </c>
      <c r="B23" s="2">
        <v>2.53659999E-3</v>
      </c>
      <c r="C23" s="11">
        <v>2442.6</v>
      </c>
      <c r="D23" s="2">
        <v>3.8640000856999999E-3</v>
      </c>
      <c r="E23" s="11">
        <v>2442.6</v>
      </c>
      <c r="F23" s="2">
        <v>8.5685001686E-3</v>
      </c>
      <c r="G23" s="2">
        <f t="shared" si="0"/>
        <v>4.9897000814333329E-3</v>
      </c>
    </row>
    <row r="24" spans="1:7">
      <c r="A24" s="11">
        <v>2442.75</v>
      </c>
      <c r="B24" s="2">
        <v>2.284700051E-3</v>
      </c>
      <c r="C24" s="11">
        <v>2442.75</v>
      </c>
      <c r="D24" s="2">
        <v>4.2030001058999998E-3</v>
      </c>
      <c r="E24" s="11">
        <v>2442.75</v>
      </c>
      <c r="F24" s="2">
        <v>7.4384999460999999E-3</v>
      </c>
      <c r="G24" s="2">
        <f t="shared" si="0"/>
        <v>4.6420667010000005E-3</v>
      </c>
    </row>
    <row r="25" spans="1:7">
      <c r="A25" s="11">
        <v>2442.9</v>
      </c>
      <c r="B25" s="2">
        <v>2.545400057E-3</v>
      </c>
      <c r="C25" s="11">
        <v>2442.9</v>
      </c>
      <c r="D25" s="2">
        <v>5.7771001011000002E-3</v>
      </c>
      <c r="E25" s="11">
        <v>2442.9</v>
      </c>
      <c r="F25" s="2">
        <v>1.2848000042000001E-2</v>
      </c>
      <c r="G25" s="2">
        <f t="shared" si="0"/>
        <v>7.0568334000333339E-3</v>
      </c>
    </row>
    <row r="26" spans="1:7">
      <c r="A26" s="11">
        <v>2443.0500000000002</v>
      </c>
      <c r="B26" s="2">
        <v>2.4123000911999998E-3</v>
      </c>
      <c r="C26" s="11">
        <v>2443.0500000000002</v>
      </c>
      <c r="D26" s="2">
        <v>5.8749997987999998E-3</v>
      </c>
      <c r="E26" s="11">
        <v>2443.0500000000002</v>
      </c>
      <c r="F26" s="2">
        <v>1.6951000317999999E-2</v>
      </c>
      <c r="G26" s="2">
        <f t="shared" si="0"/>
        <v>8.4127667359999991E-3</v>
      </c>
    </row>
    <row r="27" spans="1:7">
      <c r="A27" s="11">
        <v>2443.1999999999998</v>
      </c>
      <c r="B27" s="2">
        <v>2.2291000932000002E-3</v>
      </c>
      <c r="C27" s="11">
        <v>2443.1999999999998</v>
      </c>
      <c r="D27" s="2">
        <v>5.0274999812000001E-3</v>
      </c>
      <c r="E27" s="11">
        <v>2443.1999999999998</v>
      </c>
      <c r="F27" s="2">
        <v>1.5006000176E-2</v>
      </c>
      <c r="G27" s="2">
        <f t="shared" si="0"/>
        <v>7.420866750133333E-3</v>
      </c>
    </row>
    <row r="28" spans="1:7">
      <c r="A28" s="11">
        <v>2443.35</v>
      </c>
      <c r="B28" s="2">
        <v>2.7985998894999998E-3</v>
      </c>
      <c r="C28" s="11">
        <v>2443.35</v>
      </c>
      <c r="D28" s="2">
        <v>6.2075997703000003E-3</v>
      </c>
      <c r="E28" s="11">
        <v>2443.35</v>
      </c>
      <c r="F28" s="2">
        <v>1.9639000297000001E-2</v>
      </c>
      <c r="G28" s="2">
        <f t="shared" si="0"/>
        <v>9.5483999856000017E-3</v>
      </c>
    </row>
    <row r="29" spans="1:7">
      <c r="A29" s="11">
        <v>2443.5</v>
      </c>
      <c r="B29" s="2">
        <v>2.9760000762000002E-3</v>
      </c>
      <c r="C29" s="11">
        <v>2443.5</v>
      </c>
      <c r="D29" s="2">
        <v>5.0936997868000003E-3</v>
      </c>
      <c r="E29" s="11">
        <v>2443.5</v>
      </c>
      <c r="F29" s="2">
        <v>9.9811004475000003E-3</v>
      </c>
      <c r="G29" s="2">
        <f t="shared" si="0"/>
        <v>6.0169334368333329E-3</v>
      </c>
    </row>
    <row r="30" spans="1:7">
      <c r="A30" s="11">
        <v>2443.65</v>
      </c>
      <c r="B30" s="2">
        <v>3.2961000688000001E-3</v>
      </c>
      <c r="C30" s="11">
        <v>2443.65</v>
      </c>
      <c r="D30" s="2">
        <v>5.4318001493999998E-3</v>
      </c>
      <c r="E30" s="11">
        <v>2443.65</v>
      </c>
      <c r="F30" s="2">
        <v>7.4839000590000001E-3</v>
      </c>
      <c r="G30" s="2">
        <f t="shared" si="0"/>
        <v>5.4039334257333337E-3</v>
      </c>
    </row>
    <row r="31" spans="1:7">
      <c r="A31" s="11">
        <v>2443.8000000000002</v>
      </c>
      <c r="B31" s="2">
        <v>4.4665997848000001E-3</v>
      </c>
      <c r="C31" s="11">
        <v>2443.8000000000002</v>
      </c>
      <c r="D31" s="2">
        <v>5.6436997838E-3</v>
      </c>
      <c r="E31" s="11">
        <v>2443.8000000000002</v>
      </c>
      <c r="F31" s="2">
        <v>1.2129999697E-2</v>
      </c>
      <c r="G31" s="2">
        <f t="shared" si="0"/>
        <v>7.4134330885333331E-3</v>
      </c>
    </row>
    <row r="32" spans="1:7">
      <c r="A32" s="11">
        <v>2443.9499999999998</v>
      </c>
      <c r="B32" s="2">
        <v>4.1816998272999999E-3</v>
      </c>
      <c r="C32" s="11">
        <v>2443.9499999999998</v>
      </c>
      <c r="D32" s="2">
        <v>5.4159997962000004E-3</v>
      </c>
      <c r="E32" s="11">
        <v>2443.9499999999998</v>
      </c>
      <c r="F32" s="2">
        <v>1.0835999622999999E-2</v>
      </c>
      <c r="G32" s="2">
        <f t="shared" si="0"/>
        <v>6.8112330821666666E-3</v>
      </c>
    </row>
    <row r="33" spans="1:7">
      <c r="A33" s="11">
        <v>2444.1</v>
      </c>
      <c r="B33" s="2">
        <v>4.3061999604000001E-3</v>
      </c>
      <c r="C33" s="11">
        <v>2444.1</v>
      </c>
      <c r="D33" s="2">
        <v>4.8468997702000001E-3</v>
      </c>
      <c r="E33" s="11">
        <v>2444.1</v>
      </c>
      <c r="F33" s="2">
        <v>9.9475001915999995E-3</v>
      </c>
      <c r="G33" s="2">
        <f t="shared" si="0"/>
        <v>6.3668666407333332E-3</v>
      </c>
    </row>
    <row r="34" spans="1:7">
      <c r="A34" s="11">
        <v>2444.25</v>
      </c>
      <c r="B34" s="2">
        <v>3.410999896E-3</v>
      </c>
      <c r="C34" s="11">
        <v>2444.25</v>
      </c>
      <c r="D34" s="2">
        <v>5.0165001303000001E-3</v>
      </c>
      <c r="E34" s="11">
        <v>2444.25</v>
      </c>
      <c r="F34" s="2">
        <v>2.055099979E-2</v>
      </c>
      <c r="G34" s="2">
        <f t="shared" si="0"/>
        <v>9.6594999387666653E-3</v>
      </c>
    </row>
    <row r="35" spans="1:7">
      <c r="A35" s="11">
        <v>2444.4</v>
      </c>
      <c r="B35" s="2">
        <v>2.4997000582999999E-3</v>
      </c>
      <c r="C35" s="11">
        <v>2444.4</v>
      </c>
      <c r="D35" s="2">
        <v>4.4432999566000001E-3</v>
      </c>
      <c r="E35" s="11">
        <v>2444.4</v>
      </c>
      <c r="F35" s="2">
        <v>2.1299999207E-2</v>
      </c>
      <c r="G35" s="2">
        <f t="shared" si="0"/>
        <v>9.4143330739666665E-3</v>
      </c>
    </row>
    <row r="36" spans="1:7">
      <c r="F36" s="15" t="s">
        <v>5</v>
      </c>
      <c r="G36" s="2">
        <f>MEDIAN(G2:G35)</f>
        <v>6.5706331905666659E-3</v>
      </c>
    </row>
    <row r="37" spans="1:7">
      <c r="F37" s="15" t="s">
        <v>6</v>
      </c>
      <c r="G37" s="2">
        <f>DEVSQ(G2:G35)</f>
        <v>7.3346765543082931E-5</v>
      </c>
    </row>
  </sheetData>
  <mergeCells count="3">
    <mergeCell ref="A1:B1"/>
    <mergeCell ref="C1:D1"/>
    <mergeCell ref="E1:F1"/>
  </mergeCells>
  <phoneticPr fontId="2" type="noConversion"/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3.140625" customWidth="1"/>
    <col min="3" max="3" width="13.5703125" customWidth="1"/>
    <col min="5" max="5" width="14" customWidth="1"/>
  </cols>
  <sheetData>
    <row r="1" spans="1:7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2444.6999999999998</v>
      </c>
      <c r="B3" s="2">
        <v>4.2949998751000001E-3</v>
      </c>
      <c r="C3" s="11">
        <v>2444.6999999999998</v>
      </c>
      <c r="D3" s="2">
        <v>3.8769999519000001E-3</v>
      </c>
      <c r="E3" s="11">
        <v>2444.6999999999998</v>
      </c>
      <c r="F3" s="2">
        <v>1.7929000779999999E-2</v>
      </c>
      <c r="G3" s="2">
        <f t="shared" ref="G3:G35" si="0">AVERAGE(B3,D3,F3)</f>
        <v>8.7003335356666666E-3</v>
      </c>
    </row>
    <row r="4" spans="1:7">
      <c r="A4" s="11">
        <v>2444.85</v>
      </c>
      <c r="B4" s="2">
        <v>5.1114000380000002E-3</v>
      </c>
      <c r="C4" s="11">
        <v>2444.85</v>
      </c>
      <c r="D4" s="2">
        <v>3.3754000905999999E-3</v>
      </c>
      <c r="E4" s="11">
        <v>2444.85</v>
      </c>
      <c r="F4" s="2">
        <v>9.8925996571999995E-3</v>
      </c>
      <c r="G4" s="2">
        <f t="shared" si="0"/>
        <v>6.1264665952666664E-3</v>
      </c>
    </row>
    <row r="5" spans="1:7">
      <c r="A5" s="11">
        <v>2445</v>
      </c>
      <c r="B5" s="2">
        <v>6.0747000389000001E-3</v>
      </c>
      <c r="C5" s="11">
        <v>2445</v>
      </c>
      <c r="D5" s="2">
        <v>3.4092001151000001E-3</v>
      </c>
      <c r="E5" s="11">
        <v>2445</v>
      </c>
      <c r="F5" s="2">
        <v>7.5290999375000004E-3</v>
      </c>
      <c r="G5" s="2">
        <f t="shared" si="0"/>
        <v>5.6710000305000008E-3</v>
      </c>
    </row>
    <row r="6" spans="1:7">
      <c r="A6" s="11">
        <v>2445.15</v>
      </c>
      <c r="B6" s="2">
        <v>4.1638999246000003E-3</v>
      </c>
      <c r="C6" s="11">
        <v>2445.15</v>
      </c>
      <c r="D6" s="2">
        <v>3.1910999678000001E-3</v>
      </c>
      <c r="E6" s="11">
        <v>2445.15</v>
      </c>
      <c r="F6" s="2">
        <v>7.0389998145000002E-3</v>
      </c>
      <c r="G6" s="2">
        <f t="shared" si="0"/>
        <v>4.7979999023000002E-3</v>
      </c>
    </row>
    <row r="7" spans="1:7">
      <c r="A7" s="11">
        <v>2445.3000000000002</v>
      </c>
      <c r="B7" s="2">
        <v>7.0734000765000004E-3</v>
      </c>
      <c r="C7" s="11">
        <v>2445.3000000000002</v>
      </c>
      <c r="D7" s="2">
        <v>3.1977999024000001E-3</v>
      </c>
      <c r="E7" s="11">
        <v>2445.3000000000002</v>
      </c>
      <c r="F7" s="2">
        <v>1.4905000106E-2</v>
      </c>
      <c r="G7" s="2">
        <f t="shared" si="0"/>
        <v>8.3920666949666659E-3</v>
      </c>
    </row>
    <row r="8" spans="1:7">
      <c r="A8" s="11">
        <v>2445.4499999999998</v>
      </c>
      <c r="B8" s="2">
        <v>7.9375002532999991E-3</v>
      </c>
      <c r="C8" s="11">
        <v>2445.4499999999998</v>
      </c>
      <c r="D8" s="2">
        <v>3.3903000875999999E-3</v>
      </c>
      <c r="E8" s="11">
        <v>2445.4499999999998</v>
      </c>
      <c r="F8" s="2">
        <v>2.3540999739999999E-2</v>
      </c>
      <c r="G8" s="2">
        <f t="shared" si="0"/>
        <v>1.16229333603E-2</v>
      </c>
    </row>
    <row r="9" spans="1:7">
      <c r="A9" s="11">
        <v>2445.6</v>
      </c>
      <c r="B9" s="2">
        <v>4.4927000999000002E-3</v>
      </c>
      <c r="C9" s="11">
        <v>2445.6</v>
      </c>
      <c r="D9" s="2">
        <v>3.2629000488999999E-3</v>
      </c>
      <c r="E9" s="11">
        <v>2445.6</v>
      </c>
      <c r="F9" s="2">
        <v>2.0070999861E-2</v>
      </c>
      <c r="G9" s="2">
        <f t="shared" si="0"/>
        <v>9.2755333366000003E-3</v>
      </c>
    </row>
    <row r="10" spans="1:7">
      <c r="A10" s="11">
        <v>2445.75</v>
      </c>
      <c r="B10" s="2">
        <v>4.3778000399000002E-3</v>
      </c>
      <c r="C10" s="11">
        <v>2445.75</v>
      </c>
      <c r="D10" s="2">
        <v>3.1208000146E-3</v>
      </c>
      <c r="E10" s="11">
        <v>2445.75</v>
      </c>
      <c r="F10" s="2">
        <v>1.5386000275999999E-2</v>
      </c>
      <c r="G10" s="2">
        <f t="shared" si="0"/>
        <v>7.6282001101666665E-3</v>
      </c>
    </row>
    <row r="11" spans="1:7">
      <c r="A11" s="11">
        <v>2445.9</v>
      </c>
      <c r="B11" s="2">
        <v>2.9833000152999999E-3</v>
      </c>
      <c r="C11" s="11">
        <v>2445.9</v>
      </c>
      <c r="D11" s="2">
        <v>6.7647998221000002E-3</v>
      </c>
      <c r="E11" s="11">
        <v>2445.9</v>
      </c>
      <c r="F11" s="2">
        <v>1.0677999816999999E-2</v>
      </c>
      <c r="G11" s="2">
        <f t="shared" si="0"/>
        <v>6.8086998847999994E-3</v>
      </c>
    </row>
    <row r="12" spans="1:7">
      <c r="A12" s="11">
        <v>2446.0500000000002</v>
      </c>
      <c r="B12" s="2">
        <v>4.2471000925E-3</v>
      </c>
      <c r="C12" s="11">
        <v>2446.0500000000002</v>
      </c>
      <c r="D12" s="2">
        <v>7.0815999060999998E-3</v>
      </c>
      <c r="E12" s="11">
        <v>2446.0500000000002</v>
      </c>
      <c r="F12" s="2">
        <v>1.2562000193E-2</v>
      </c>
      <c r="G12" s="2">
        <f t="shared" si="0"/>
        <v>7.9635667305333335E-3</v>
      </c>
    </row>
    <row r="13" spans="1:7">
      <c r="A13" s="11">
        <v>2446.1999999999998</v>
      </c>
      <c r="B13" s="2">
        <v>4.8095998354000004E-3</v>
      </c>
      <c r="C13" s="11">
        <v>2446.1999999999998</v>
      </c>
      <c r="D13" s="2">
        <v>4.3713999912000003E-3</v>
      </c>
      <c r="E13" s="11">
        <v>2446.1999999999998</v>
      </c>
      <c r="F13" s="2">
        <v>1.5178999864E-2</v>
      </c>
      <c r="G13" s="2">
        <f t="shared" si="0"/>
        <v>8.119999896866667E-3</v>
      </c>
    </row>
    <row r="14" spans="1:7">
      <c r="A14" s="11">
        <v>2446.35</v>
      </c>
      <c r="B14" s="2">
        <v>3.3964999020000002E-3</v>
      </c>
      <c r="C14" s="11">
        <v>2446.35</v>
      </c>
      <c r="D14" s="2">
        <v>3.5465999972000002E-3</v>
      </c>
      <c r="E14" s="11">
        <v>2446.35</v>
      </c>
      <c r="F14" s="2">
        <v>9.7471997141999993E-3</v>
      </c>
      <c r="G14" s="2">
        <f t="shared" si="0"/>
        <v>5.5634332044666663E-3</v>
      </c>
    </row>
    <row r="15" spans="1:7">
      <c r="A15" s="11">
        <v>2446.5</v>
      </c>
      <c r="B15" s="2">
        <v>5.2224001847000004E-3</v>
      </c>
      <c r="C15" s="11">
        <v>2446.5</v>
      </c>
      <c r="D15" s="2">
        <v>3.5093999467999998E-3</v>
      </c>
      <c r="E15" s="11">
        <v>2446.5</v>
      </c>
      <c r="F15" s="2">
        <v>8.8413003831999994E-3</v>
      </c>
      <c r="G15" s="2">
        <f t="shared" si="0"/>
        <v>5.8577001715666667E-3</v>
      </c>
    </row>
    <row r="16" spans="1:7">
      <c r="A16" s="11">
        <v>2446.65</v>
      </c>
      <c r="B16" s="2">
        <v>5.5096000432999998E-3</v>
      </c>
      <c r="C16" s="11">
        <v>2446.65</v>
      </c>
      <c r="D16" s="2">
        <v>3.6647000816000001E-3</v>
      </c>
      <c r="E16" s="11">
        <v>2446.65</v>
      </c>
      <c r="F16" s="2">
        <v>1.687899977E-2</v>
      </c>
      <c r="G16" s="2">
        <f t="shared" si="0"/>
        <v>8.6844332982999994E-3</v>
      </c>
    </row>
    <row r="17" spans="1:7">
      <c r="A17" s="11">
        <v>2446.8000000000002</v>
      </c>
      <c r="B17" s="2">
        <v>5.383099895E-3</v>
      </c>
      <c r="C17" s="11">
        <v>2446.8000000000002</v>
      </c>
      <c r="D17" s="2">
        <v>3.7157998886000001E-3</v>
      </c>
      <c r="E17" s="11">
        <v>2446.8000000000002</v>
      </c>
      <c r="F17" s="2">
        <v>1.6276000068E-2</v>
      </c>
      <c r="G17" s="2">
        <f t="shared" si="0"/>
        <v>8.4582999505333333E-3</v>
      </c>
    </row>
    <row r="18" spans="1:7">
      <c r="A18" s="11">
        <v>2446.9499999999998</v>
      </c>
      <c r="B18" s="2">
        <v>6.1661000364000001E-3</v>
      </c>
      <c r="C18" s="11">
        <v>2446.9499999999998</v>
      </c>
      <c r="D18" s="2">
        <v>5.6560002267000004E-3</v>
      </c>
      <c r="E18" s="11">
        <v>2446.9499999999998</v>
      </c>
      <c r="F18" s="2">
        <v>7.8176995738999996E-3</v>
      </c>
      <c r="G18" s="2">
        <f t="shared" si="0"/>
        <v>6.5465999456666667E-3</v>
      </c>
    </row>
    <row r="19" spans="1:7">
      <c r="A19" s="13">
        <v>2447.1</v>
      </c>
      <c r="B19" s="5">
        <v>6.8048001267000001E-3</v>
      </c>
      <c r="C19" s="13">
        <v>2447.1</v>
      </c>
      <c r="D19" s="5">
        <v>5.1219998859000004E-3</v>
      </c>
      <c r="E19" s="13">
        <v>2447.1</v>
      </c>
      <c r="F19" s="5">
        <v>7.7420999296E-3</v>
      </c>
      <c r="G19" s="5">
        <f t="shared" si="0"/>
        <v>6.5562999807333338E-3</v>
      </c>
    </row>
    <row r="20" spans="1:7">
      <c r="A20" s="11">
        <v>2447.25</v>
      </c>
      <c r="B20" s="2">
        <v>5.6449999101000001E-3</v>
      </c>
      <c r="C20" s="11">
        <v>2447.25</v>
      </c>
      <c r="D20" s="2">
        <v>3.3650000113999998E-3</v>
      </c>
      <c r="E20" s="11">
        <v>2447.25</v>
      </c>
      <c r="F20" s="2">
        <v>1.4921000227000001E-2</v>
      </c>
      <c r="G20" s="2">
        <f t="shared" si="0"/>
        <v>7.9770000494999993E-3</v>
      </c>
    </row>
    <row r="21" spans="1:7">
      <c r="A21" s="11">
        <v>2447.4</v>
      </c>
      <c r="B21" s="2">
        <v>4.2417999357000002E-3</v>
      </c>
      <c r="C21" s="11">
        <v>2447.4</v>
      </c>
      <c r="D21" s="2">
        <v>3.4405998885999999E-3</v>
      </c>
      <c r="E21" s="11">
        <v>2447.4</v>
      </c>
      <c r="F21" s="2">
        <v>2.5523999706E-2</v>
      </c>
      <c r="G21" s="2">
        <f t="shared" si="0"/>
        <v>1.1068799843433334E-2</v>
      </c>
    </row>
    <row r="22" spans="1:7">
      <c r="A22" s="11">
        <v>2447.5500000000002</v>
      </c>
      <c r="B22" s="2">
        <v>5.6599001400000001E-3</v>
      </c>
      <c r="C22" s="11">
        <v>2447.5500000000002</v>
      </c>
      <c r="D22" s="2">
        <v>3.3476001117E-3</v>
      </c>
      <c r="E22" s="11">
        <v>2447.5500000000002</v>
      </c>
      <c r="F22" s="2">
        <v>4.0848001837999998E-2</v>
      </c>
      <c r="G22" s="2">
        <f t="shared" si="0"/>
        <v>1.6618500696566663E-2</v>
      </c>
    </row>
    <row r="23" spans="1:7">
      <c r="A23" s="11">
        <v>2447.6999999999998</v>
      </c>
      <c r="B23" s="2">
        <v>7.0723001844999996E-3</v>
      </c>
      <c r="C23" s="11">
        <v>2447.6999999999998</v>
      </c>
      <c r="D23" s="2">
        <v>3.2355999574E-3</v>
      </c>
      <c r="E23" s="11">
        <v>2447.6999999999998</v>
      </c>
      <c r="F23" s="2">
        <v>3.5247001797000001E-2</v>
      </c>
      <c r="G23" s="2">
        <f t="shared" si="0"/>
        <v>1.5184967312966667E-2</v>
      </c>
    </row>
    <row r="24" spans="1:7">
      <c r="A24" s="11">
        <v>2447.85</v>
      </c>
      <c r="B24" s="2">
        <v>8.0938003957000005E-3</v>
      </c>
      <c r="C24" s="11">
        <v>2447.85</v>
      </c>
      <c r="D24" s="2">
        <v>3.8485999685000001E-3</v>
      </c>
      <c r="E24" s="11">
        <v>2447.85</v>
      </c>
      <c r="F24" s="2">
        <v>2.0362000912000001E-2</v>
      </c>
      <c r="G24" s="2">
        <f t="shared" si="0"/>
        <v>1.0768133758733334E-2</v>
      </c>
    </row>
    <row r="25" spans="1:7">
      <c r="A25" s="11">
        <v>2448</v>
      </c>
      <c r="B25" s="2">
        <v>8.5997004062000008E-3</v>
      </c>
      <c r="C25" s="11">
        <v>2448</v>
      </c>
      <c r="D25" s="2">
        <v>4.2512998915999996E-3</v>
      </c>
      <c r="E25" s="11">
        <v>2448</v>
      </c>
      <c r="F25" s="2">
        <v>3.2012999058000001E-2</v>
      </c>
      <c r="G25" s="2">
        <f t="shared" si="0"/>
        <v>1.4954666451933335E-2</v>
      </c>
    </row>
    <row r="26" spans="1:7">
      <c r="A26" s="11">
        <v>2448.15</v>
      </c>
      <c r="B26" s="2">
        <v>7.1560000068999997E-3</v>
      </c>
      <c r="C26" s="11">
        <v>2448.15</v>
      </c>
      <c r="D26" s="2">
        <v>3.2418000046E-3</v>
      </c>
      <c r="E26" s="11">
        <v>2448.15</v>
      </c>
      <c r="F26" s="2">
        <v>5.2430000156000002E-2</v>
      </c>
      <c r="G26" s="2">
        <f t="shared" si="0"/>
        <v>2.0942600055833333E-2</v>
      </c>
    </row>
    <row r="27" spans="1:7">
      <c r="A27" s="11">
        <v>2448.3000000000002</v>
      </c>
      <c r="B27" s="2">
        <v>8.6270999163000003E-3</v>
      </c>
      <c r="C27" s="11">
        <v>2448.3000000000002</v>
      </c>
      <c r="D27" s="2">
        <v>3.2665000763E-3</v>
      </c>
      <c r="E27" s="11">
        <v>2448.3000000000002</v>
      </c>
      <c r="F27" s="2">
        <v>4.4438000768000002E-2</v>
      </c>
      <c r="G27" s="2">
        <f t="shared" si="0"/>
        <v>1.8777200253533334E-2</v>
      </c>
    </row>
    <row r="28" spans="1:7">
      <c r="A28" s="11">
        <v>2448.4499999999998</v>
      </c>
      <c r="B28" s="2">
        <v>9.1893998905999991E-3</v>
      </c>
      <c r="C28" s="11">
        <v>2448.4499999999998</v>
      </c>
      <c r="D28" s="2">
        <v>3.3976000267999999E-3</v>
      </c>
      <c r="E28" s="11">
        <v>2448.4499999999998</v>
      </c>
      <c r="F28" s="2">
        <v>5.0831001251999998E-2</v>
      </c>
      <c r="G28" s="2">
        <f t="shared" si="0"/>
        <v>2.1139333723133331E-2</v>
      </c>
    </row>
    <row r="29" spans="1:7">
      <c r="A29" s="11">
        <v>2448.6</v>
      </c>
      <c r="B29" s="2">
        <v>5.8544999920000004E-3</v>
      </c>
      <c r="C29" s="11">
        <v>2448.6</v>
      </c>
      <c r="D29" s="2">
        <v>3.7046999205000001E-3</v>
      </c>
      <c r="E29" s="11">
        <v>2448.6</v>
      </c>
      <c r="F29" s="2">
        <v>2.3572999984E-2</v>
      </c>
      <c r="G29" s="2">
        <f t="shared" si="0"/>
        <v>1.1044066632166666E-2</v>
      </c>
    </row>
    <row r="30" spans="1:7">
      <c r="A30" s="11">
        <v>2448.75</v>
      </c>
      <c r="B30" s="2">
        <v>7.3488000779999996E-3</v>
      </c>
      <c r="C30" s="11">
        <v>2448.75</v>
      </c>
      <c r="D30" s="2">
        <v>3.8713000248999999E-3</v>
      </c>
      <c r="E30" s="11">
        <v>2448.75</v>
      </c>
      <c r="F30" s="2">
        <v>7.0306002162000003E-3</v>
      </c>
      <c r="G30" s="2">
        <f t="shared" si="0"/>
        <v>6.083566773033333E-3</v>
      </c>
    </row>
    <row r="31" spans="1:7">
      <c r="A31" s="11">
        <v>2448.9</v>
      </c>
      <c r="B31" s="2">
        <v>7.5694997794999996E-3</v>
      </c>
      <c r="C31" s="11">
        <v>2448.9</v>
      </c>
      <c r="D31" s="2">
        <v>3.5133000929000002E-3</v>
      </c>
      <c r="E31" s="11">
        <v>2448.9</v>
      </c>
      <c r="F31" s="2">
        <v>1.4840000309E-2</v>
      </c>
      <c r="G31" s="2">
        <f t="shared" si="0"/>
        <v>8.6409333938000012E-3</v>
      </c>
    </row>
    <row r="32" spans="1:7">
      <c r="A32" s="11">
        <v>2449.0500000000002</v>
      </c>
      <c r="B32" s="2">
        <v>9.8011996596999995E-3</v>
      </c>
      <c r="C32" s="11">
        <v>2449.0500000000002</v>
      </c>
      <c r="D32" s="2">
        <v>3.4487000667E-3</v>
      </c>
      <c r="E32" s="11">
        <v>2449.0500000000002</v>
      </c>
      <c r="F32" s="2">
        <v>2.0066000521000001E-2</v>
      </c>
      <c r="G32" s="2">
        <f t="shared" si="0"/>
        <v>1.1105300082466666E-2</v>
      </c>
    </row>
    <row r="33" spans="1:7">
      <c r="A33" s="11">
        <v>2449.1999999999998</v>
      </c>
      <c r="B33" s="2">
        <v>8.7638003752E-3</v>
      </c>
      <c r="C33" s="11">
        <v>2449.1999999999998</v>
      </c>
      <c r="D33" s="2">
        <v>3.6557998974000002E-3</v>
      </c>
      <c r="E33" s="11">
        <v>2449.1999999999998</v>
      </c>
      <c r="F33" s="2">
        <v>1.3454999775E-2</v>
      </c>
      <c r="G33" s="2">
        <f t="shared" si="0"/>
        <v>8.6248666825333338E-3</v>
      </c>
    </row>
    <row r="34" spans="1:7">
      <c r="A34" s="11">
        <v>2449.35</v>
      </c>
      <c r="B34" s="2">
        <v>7.1278000249999996E-3</v>
      </c>
      <c r="C34" s="11">
        <v>2449.35</v>
      </c>
      <c r="D34" s="2">
        <v>3.9912001230000002E-3</v>
      </c>
      <c r="E34" s="11">
        <v>2449.35</v>
      </c>
      <c r="F34" s="2">
        <v>6.3649998046E-3</v>
      </c>
      <c r="G34" s="2">
        <f t="shared" si="0"/>
        <v>5.8279999841999997E-3</v>
      </c>
    </row>
    <row r="35" spans="1:7">
      <c r="A35" s="11">
        <v>2449.5</v>
      </c>
      <c r="B35" s="2">
        <v>7.8096999787000002E-3</v>
      </c>
      <c r="C35" s="11">
        <v>2449.5</v>
      </c>
      <c r="D35" s="2">
        <v>3.4213000907999998E-3</v>
      </c>
      <c r="E35" s="11">
        <v>2449.5</v>
      </c>
      <c r="F35" s="2">
        <v>9.9820997565999992E-3</v>
      </c>
      <c r="G35" s="2">
        <f t="shared" si="0"/>
        <v>7.071033275366667E-3</v>
      </c>
    </row>
    <row r="36" spans="1:7">
      <c r="F36" s="15" t="s">
        <v>5</v>
      </c>
      <c r="G36" s="2">
        <f>MEDIAN(G3:G35)</f>
        <v>8.4582999505333333E-3</v>
      </c>
    </row>
    <row r="37" spans="1:7">
      <c r="F37" s="15" t="s">
        <v>6</v>
      </c>
      <c r="G37" s="2">
        <f>DEVSQ(G3:G35)</f>
        <v>6.2410529935585869E-4</v>
      </c>
    </row>
  </sheetData>
  <mergeCells count="3">
    <mergeCell ref="A1:B1"/>
    <mergeCell ref="C1:D1"/>
    <mergeCell ref="E1:F1"/>
  </mergeCells>
  <phoneticPr fontId="2" type="noConversion"/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36" sqref="F36:F37"/>
    </sheetView>
  </sheetViews>
  <sheetFormatPr baseColWidth="10" defaultRowHeight="12.75"/>
  <cols>
    <col min="1" max="1" width="14.5703125" bestFit="1" customWidth="1"/>
    <col min="3" max="3" width="14.5703125" bestFit="1" customWidth="1"/>
    <col min="5" max="5" width="14.5703125" bestFit="1" customWidth="1"/>
  </cols>
  <sheetData>
    <row r="1" spans="1:7" s="2" customFormat="1">
      <c r="A1" s="18" t="s">
        <v>2</v>
      </c>
      <c r="B1" s="18"/>
      <c r="C1" s="18" t="s">
        <v>3</v>
      </c>
      <c r="D1" s="18"/>
      <c r="E1" s="18" t="s">
        <v>4</v>
      </c>
      <c r="F1" s="18"/>
    </row>
    <row r="2" spans="1:7" s="2" customFormat="1">
      <c r="A2" s="4" t="s">
        <v>11</v>
      </c>
      <c r="B2" s="4" t="s">
        <v>1</v>
      </c>
      <c r="C2" s="4" t="s">
        <v>11</v>
      </c>
      <c r="D2" s="4" t="s">
        <v>1</v>
      </c>
      <c r="E2" s="4" t="s">
        <v>11</v>
      </c>
      <c r="F2" s="4" t="s">
        <v>1</v>
      </c>
    </row>
    <row r="3" spans="1:7">
      <c r="A3" s="11">
        <v>2449.65</v>
      </c>
      <c r="B3" s="2">
        <v>7.7757001854E-3</v>
      </c>
      <c r="C3" s="11">
        <v>2449.65</v>
      </c>
      <c r="D3" s="2">
        <v>3.6045999732000002E-3</v>
      </c>
      <c r="E3" s="11">
        <v>2449.65</v>
      </c>
      <c r="F3" s="2">
        <v>1.9686000422E-2</v>
      </c>
      <c r="G3" s="2">
        <f t="shared" ref="G3:G35" si="0">AVERAGE(B3,D3,F3)</f>
        <v>1.0355433526866667E-2</v>
      </c>
    </row>
    <row r="4" spans="1:7">
      <c r="A4" s="11">
        <v>2449.8000000000002</v>
      </c>
      <c r="B4" s="2">
        <v>1.0142000392E-2</v>
      </c>
      <c r="C4" s="11">
        <v>2449.8000000000002</v>
      </c>
      <c r="D4" s="2">
        <v>3.5486998967999999E-3</v>
      </c>
      <c r="E4" s="11">
        <v>2449.8000000000002</v>
      </c>
      <c r="F4" s="2">
        <v>2.4150999263E-2</v>
      </c>
      <c r="G4" s="2">
        <f t="shared" si="0"/>
        <v>1.26138998506E-2</v>
      </c>
    </row>
    <row r="5" spans="1:7">
      <c r="A5" s="11">
        <v>2449.9499999999998</v>
      </c>
      <c r="B5" s="2">
        <v>1.1008000001000001E-2</v>
      </c>
      <c r="C5" s="11">
        <v>2449.9499999999998</v>
      </c>
      <c r="D5" s="2">
        <v>3.540799953E-3</v>
      </c>
      <c r="E5" s="11">
        <v>2449.9499999999998</v>
      </c>
      <c r="F5" s="2">
        <v>2.2786999121E-2</v>
      </c>
      <c r="G5" s="2">
        <f t="shared" si="0"/>
        <v>1.2445266358333333E-2</v>
      </c>
    </row>
    <row r="6" spans="1:7">
      <c r="A6" s="11">
        <v>2450.1</v>
      </c>
      <c r="B6" s="2">
        <v>8.6687002331000008E-3</v>
      </c>
      <c r="C6" s="11">
        <v>2450.1</v>
      </c>
      <c r="D6" s="2">
        <v>3.3873000648000002E-3</v>
      </c>
      <c r="E6" s="11">
        <v>2450.1</v>
      </c>
      <c r="F6" s="2">
        <v>1.7616000026E-2</v>
      </c>
      <c r="G6" s="2">
        <f t="shared" si="0"/>
        <v>9.8906667746333343E-3</v>
      </c>
    </row>
    <row r="7" spans="1:7">
      <c r="A7" s="11">
        <v>2450.25</v>
      </c>
      <c r="B7" s="2">
        <v>1.1529999785E-2</v>
      </c>
      <c r="C7" s="11">
        <v>2450.25</v>
      </c>
      <c r="D7" s="2">
        <v>3.3513000234999999E-3</v>
      </c>
      <c r="E7" s="11">
        <v>2450.25</v>
      </c>
      <c r="F7" s="2">
        <v>8.2957996055000004E-3</v>
      </c>
      <c r="G7" s="2">
        <f t="shared" si="0"/>
        <v>7.7256998046666666E-3</v>
      </c>
    </row>
    <row r="8" spans="1:7">
      <c r="A8" s="11">
        <v>2450.4</v>
      </c>
      <c r="B8" s="2">
        <v>1.0780000127999999E-2</v>
      </c>
      <c r="C8" s="11">
        <v>2450.4</v>
      </c>
      <c r="D8" s="2">
        <v>3.2407999969999999E-3</v>
      </c>
      <c r="E8" s="11">
        <v>2450.4</v>
      </c>
      <c r="F8" s="2">
        <v>1.4240000397E-2</v>
      </c>
      <c r="G8" s="2">
        <f t="shared" si="0"/>
        <v>9.4202668406666665E-3</v>
      </c>
    </row>
    <row r="9" spans="1:7">
      <c r="A9" s="11">
        <v>2450.5500000000002</v>
      </c>
      <c r="B9" s="2">
        <v>5.7534999214000002E-3</v>
      </c>
      <c r="C9" s="11">
        <v>2450.5500000000002</v>
      </c>
      <c r="D9" s="2">
        <v>3.2331000548000001E-3</v>
      </c>
      <c r="E9" s="11">
        <v>2450.5500000000002</v>
      </c>
      <c r="F9" s="2">
        <v>3.0244000255999999E-2</v>
      </c>
      <c r="G9" s="2">
        <f t="shared" si="0"/>
        <v>1.3076866744066667E-2</v>
      </c>
    </row>
    <row r="10" spans="1:7">
      <c r="A10" s="11">
        <v>2450.6999999999998</v>
      </c>
      <c r="B10" s="2">
        <v>7.8948000445999995E-3</v>
      </c>
      <c r="C10" s="11">
        <v>2450.6999999999998</v>
      </c>
      <c r="D10" s="2">
        <v>3.8862000220000002E-3</v>
      </c>
      <c r="E10" s="11">
        <v>2450.6999999999998</v>
      </c>
      <c r="F10" s="2">
        <v>4.0153998881999997E-2</v>
      </c>
      <c r="G10" s="2">
        <f t="shared" si="0"/>
        <v>1.73116663162E-2</v>
      </c>
    </row>
    <row r="11" spans="1:7">
      <c r="A11" s="11">
        <v>2450.85</v>
      </c>
      <c r="B11" s="2">
        <v>6.7071001977000002E-3</v>
      </c>
      <c r="C11" s="11">
        <v>2450.85</v>
      </c>
      <c r="D11" s="2">
        <v>3.6098998970999999E-3</v>
      </c>
      <c r="E11" s="11">
        <v>2450.85</v>
      </c>
      <c r="F11" s="2">
        <v>3.3048998564000003E-2</v>
      </c>
      <c r="G11" s="2">
        <f t="shared" si="0"/>
        <v>1.4455332886266667E-2</v>
      </c>
    </row>
    <row r="12" spans="1:7">
      <c r="A12" s="11">
        <v>2451</v>
      </c>
      <c r="B12" s="2">
        <v>7.3975999839999999E-3</v>
      </c>
      <c r="C12" s="11">
        <v>2451</v>
      </c>
      <c r="D12" s="2">
        <v>3.9095999673000002E-3</v>
      </c>
      <c r="E12" s="11">
        <v>2451</v>
      </c>
      <c r="F12" s="2">
        <v>2.8107000515000001E-2</v>
      </c>
      <c r="G12" s="2">
        <f t="shared" si="0"/>
        <v>1.3138066822100001E-2</v>
      </c>
    </row>
    <row r="13" spans="1:7">
      <c r="A13" s="11">
        <v>2451.15</v>
      </c>
      <c r="B13" s="2">
        <v>7.7064000069999999E-3</v>
      </c>
      <c r="C13" s="11">
        <v>2451.15</v>
      </c>
      <c r="D13" s="2">
        <v>4.2006000875999998E-3</v>
      </c>
      <c r="E13" s="11">
        <v>2451.15</v>
      </c>
      <c r="F13" s="2">
        <v>2.9047999530999999E-2</v>
      </c>
      <c r="G13" s="2">
        <f t="shared" si="0"/>
        <v>1.3651666541866664E-2</v>
      </c>
    </row>
    <row r="14" spans="1:7">
      <c r="A14" s="11">
        <v>2451.3000000000002</v>
      </c>
      <c r="B14" s="2">
        <v>4.0640002117000003E-3</v>
      </c>
      <c r="C14" s="11">
        <v>2451.3000000000002</v>
      </c>
      <c r="D14" s="2">
        <v>3.7485999055000001E-3</v>
      </c>
      <c r="E14" s="11">
        <v>2451.3000000000002</v>
      </c>
      <c r="F14" s="2">
        <v>2.3732999340000002E-2</v>
      </c>
      <c r="G14" s="2">
        <f t="shared" si="0"/>
        <v>1.0515199819066666E-2</v>
      </c>
    </row>
    <row r="15" spans="1:7">
      <c r="A15" s="11">
        <v>2451.4499999999998</v>
      </c>
      <c r="B15" s="2">
        <v>2.5261000264000001E-3</v>
      </c>
      <c r="C15" s="11">
        <v>2451.4499999999998</v>
      </c>
      <c r="D15" s="2">
        <v>4.0116999297999997E-3</v>
      </c>
      <c r="E15" s="11">
        <v>2451.4499999999998</v>
      </c>
      <c r="F15" s="2">
        <v>4.9077998847000003E-2</v>
      </c>
      <c r="G15" s="2">
        <f t="shared" si="0"/>
        <v>1.8538599601066668E-2</v>
      </c>
    </row>
    <row r="16" spans="1:7">
      <c r="A16" s="11">
        <v>2451.6</v>
      </c>
      <c r="B16" s="2">
        <v>3.6836001090999998E-3</v>
      </c>
      <c r="C16" s="11">
        <v>2451.6</v>
      </c>
      <c r="D16" s="2">
        <v>3.7340999114999999E-3</v>
      </c>
      <c r="E16" s="11">
        <v>2451.6</v>
      </c>
      <c r="F16" s="2">
        <v>5.2946999669000003E-2</v>
      </c>
      <c r="G16" s="2">
        <f t="shared" si="0"/>
        <v>2.0121566563200001E-2</v>
      </c>
    </row>
    <row r="17" spans="1:7">
      <c r="A17" s="11">
        <v>2451.75</v>
      </c>
      <c r="B17" s="2">
        <v>4.7991001047000001E-3</v>
      </c>
      <c r="C17" s="11">
        <v>2451.75</v>
      </c>
      <c r="D17" s="2">
        <v>3.5027000122000002E-3</v>
      </c>
      <c r="E17" s="11">
        <v>2451.75</v>
      </c>
      <c r="F17" s="2">
        <v>3.1598001718999999E-2</v>
      </c>
      <c r="G17" s="2">
        <f t="shared" si="0"/>
        <v>1.32999339453E-2</v>
      </c>
    </row>
    <row r="18" spans="1:7">
      <c r="A18" s="11">
        <v>2451.9</v>
      </c>
      <c r="B18" s="2">
        <v>5.8690002187999999E-3</v>
      </c>
      <c r="C18" s="11">
        <v>2451.9</v>
      </c>
      <c r="D18" s="2">
        <v>3.3718999475000002E-3</v>
      </c>
      <c r="E18" s="11">
        <v>2451.9</v>
      </c>
      <c r="F18" s="2">
        <v>3.2889999449E-2</v>
      </c>
      <c r="G18" s="2">
        <f t="shared" si="0"/>
        <v>1.4043633205099999E-2</v>
      </c>
    </row>
    <row r="19" spans="1:7">
      <c r="A19" s="13">
        <v>2452.0500000000002</v>
      </c>
      <c r="B19" s="5">
        <v>9.7236000001000005E-3</v>
      </c>
      <c r="C19" s="13">
        <v>2452.0500000000002</v>
      </c>
      <c r="D19" s="5">
        <v>3.3372000324999999E-3</v>
      </c>
      <c r="E19" s="13">
        <v>2452.0500000000002</v>
      </c>
      <c r="F19" s="5">
        <v>3.809300065E-2</v>
      </c>
      <c r="G19" s="5">
        <f t="shared" si="0"/>
        <v>1.7051266894200001E-2</v>
      </c>
    </row>
    <row r="20" spans="1:7">
      <c r="A20" s="11">
        <v>2452.1999999999998</v>
      </c>
      <c r="B20" s="2">
        <v>8.2003995775999997E-3</v>
      </c>
      <c r="C20" s="11">
        <v>2452.1999999999998</v>
      </c>
      <c r="D20" s="2">
        <v>3.5653000232000001E-3</v>
      </c>
      <c r="E20" s="11">
        <v>2452.1999999999998</v>
      </c>
      <c r="F20" s="2">
        <v>3.1817000359000001E-2</v>
      </c>
      <c r="G20" s="2">
        <f t="shared" si="0"/>
        <v>1.4527566653266667E-2</v>
      </c>
    </row>
    <row r="21" spans="1:7">
      <c r="A21" s="11">
        <v>2452.35</v>
      </c>
      <c r="B21" s="2">
        <v>3.7114999723000001E-3</v>
      </c>
      <c r="C21" s="11">
        <v>2452.35</v>
      </c>
      <c r="D21" s="2">
        <v>3.7612998857999998E-3</v>
      </c>
      <c r="E21" s="11">
        <v>2452.35</v>
      </c>
      <c r="F21" s="2">
        <v>2.7566000819E-2</v>
      </c>
      <c r="G21" s="2">
        <f t="shared" si="0"/>
        <v>1.1679600225699999E-2</v>
      </c>
    </row>
    <row r="22" spans="1:7">
      <c r="A22" s="11">
        <v>2452.5</v>
      </c>
      <c r="B22" s="2">
        <v>2.7036999818000002E-3</v>
      </c>
      <c r="C22" s="11">
        <v>2452.5</v>
      </c>
      <c r="D22" s="2">
        <v>4.0990998967999999E-3</v>
      </c>
      <c r="E22" s="11">
        <v>2452.5</v>
      </c>
      <c r="F22" s="2">
        <v>3.1757999212000003E-2</v>
      </c>
      <c r="G22" s="2">
        <f t="shared" si="0"/>
        <v>1.2853599696866669E-2</v>
      </c>
    </row>
    <row r="23" spans="1:7">
      <c r="A23" s="11">
        <v>2452.65</v>
      </c>
      <c r="B23" s="2">
        <v>2.7125999331E-3</v>
      </c>
      <c r="C23" s="11">
        <v>2452.65</v>
      </c>
      <c r="D23" s="2">
        <v>4.2027002200000002E-3</v>
      </c>
      <c r="E23" s="11">
        <v>2452.65</v>
      </c>
      <c r="F23" s="2">
        <v>3.1844999641000002E-2</v>
      </c>
      <c r="G23" s="2">
        <f t="shared" si="0"/>
        <v>1.2920099931366669E-2</v>
      </c>
    </row>
    <row r="24" spans="1:7">
      <c r="A24" s="11">
        <v>2452.8000000000002</v>
      </c>
      <c r="B24" s="2">
        <v>2.7695000171999999E-3</v>
      </c>
      <c r="C24" s="11">
        <v>2452.8000000000002</v>
      </c>
      <c r="D24" s="2">
        <v>3.5695999395000001E-3</v>
      </c>
      <c r="E24" s="11">
        <v>2452.8000000000002</v>
      </c>
      <c r="F24" s="2">
        <v>3.3920999616000001E-2</v>
      </c>
      <c r="G24" s="2">
        <f t="shared" si="0"/>
        <v>1.34200331909E-2</v>
      </c>
    </row>
    <row r="25" spans="1:7">
      <c r="A25" s="11">
        <v>2452.9499999999998</v>
      </c>
      <c r="B25" s="2">
        <v>5.0686998292999996E-3</v>
      </c>
      <c r="C25" s="11">
        <v>2452.9499999999998</v>
      </c>
      <c r="D25" s="2">
        <v>4.0100999176999998E-3</v>
      </c>
      <c r="E25" s="11">
        <v>2452.9499999999998</v>
      </c>
      <c r="F25" s="2">
        <v>3.2407999038999998E-2</v>
      </c>
      <c r="G25" s="2">
        <f t="shared" si="0"/>
        <v>1.3828932928666665E-2</v>
      </c>
    </row>
    <row r="26" spans="1:7">
      <c r="A26" s="11">
        <v>2453.1</v>
      </c>
      <c r="B26" s="2">
        <v>6.5732002257999998E-3</v>
      </c>
      <c r="C26" s="11">
        <v>2453.1</v>
      </c>
      <c r="D26" s="2">
        <v>3.2613999210000001E-3</v>
      </c>
      <c r="E26" s="11">
        <v>2453.1</v>
      </c>
      <c r="F26" s="2">
        <v>2.5839999318E-2</v>
      </c>
      <c r="G26" s="2">
        <f t="shared" si="0"/>
        <v>1.1891533154933333E-2</v>
      </c>
    </row>
    <row r="27" spans="1:7">
      <c r="A27" s="11">
        <v>2453.25</v>
      </c>
      <c r="B27" s="2">
        <v>4.6653999016000001E-3</v>
      </c>
      <c r="C27" s="11">
        <v>2453.25</v>
      </c>
      <c r="D27" s="2">
        <v>3.4221000969000001E-3</v>
      </c>
      <c r="E27" s="11">
        <v>2453.25</v>
      </c>
      <c r="F27" s="2">
        <v>1.8803000449999999E-2</v>
      </c>
      <c r="G27" s="2">
        <f t="shared" si="0"/>
        <v>8.9635001495000002E-3</v>
      </c>
    </row>
    <row r="28" spans="1:7">
      <c r="A28" s="11">
        <v>2453.4</v>
      </c>
      <c r="B28" s="2">
        <v>2.4490000214E-3</v>
      </c>
      <c r="C28" s="11">
        <v>2453.4</v>
      </c>
      <c r="D28" s="2">
        <v>3.1465999782000001E-3</v>
      </c>
      <c r="E28" s="11">
        <v>2453.4</v>
      </c>
      <c r="F28" s="2">
        <v>3.0956000090000001E-2</v>
      </c>
      <c r="G28" s="2">
        <f t="shared" si="0"/>
        <v>1.2183866696533333E-2</v>
      </c>
    </row>
    <row r="29" spans="1:7">
      <c r="A29" s="11">
        <v>2453.5500000000002</v>
      </c>
      <c r="B29" s="2">
        <v>5.4913000203999996E-3</v>
      </c>
      <c r="C29" s="11">
        <v>2453.5500000000002</v>
      </c>
      <c r="D29" s="2">
        <v>3.4209999721E-3</v>
      </c>
      <c r="E29" s="11">
        <v>2453.5500000000002</v>
      </c>
      <c r="F29" s="2">
        <v>3.5558998585000001E-2</v>
      </c>
      <c r="G29" s="2">
        <f t="shared" si="0"/>
        <v>1.4823766192499999E-2</v>
      </c>
    </row>
    <row r="30" spans="1:7">
      <c r="A30" s="11">
        <v>2453.6999999999998</v>
      </c>
      <c r="B30" s="2">
        <v>4.8790997826E-3</v>
      </c>
      <c r="C30" s="11">
        <v>2453.6999999999998</v>
      </c>
      <c r="D30" s="2">
        <v>3.5514999181000002E-3</v>
      </c>
      <c r="E30" s="11">
        <v>2453.6999999999998</v>
      </c>
      <c r="F30" s="2">
        <v>3.2219998537999998E-2</v>
      </c>
      <c r="G30" s="2">
        <f t="shared" si="0"/>
        <v>1.35501994129E-2</v>
      </c>
    </row>
    <row r="31" spans="1:7">
      <c r="A31" s="11">
        <v>2453.85</v>
      </c>
      <c r="B31" s="2">
        <v>2.8347999323E-3</v>
      </c>
      <c r="C31" s="11">
        <v>2453.85</v>
      </c>
      <c r="D31" s="2">
        <v>3.8608000613999998E-3</v>
      </c>
      <c r="E31" s="11">
        <v>2453.85</v>
      </c>
      <c r="F31" s="2">
        <v>1.8447000533E-2</v>
      </c>
      <c r="G31" s="2">
        <f t="shared" si="0"/>
        <v>8.3808668422333341E-3</v>
      </c>
    </row>
    <row r="32" spans="1:7">
      <c r="A32" s="11">
        <v>2454</v>
      </c>
      <c r="B32" s="2">
        <v>2.6298000012E-3</v>
      </c>
      <c r="C32" s="11">
        <v>2454</v>
      </c>
      <c r="D32" s="2">
        <v>3.6508999765000002E-3</v>
      </c>
      <c r="E32" s="11">
        <v>2454</v>
      </c>
      <c r="F32" s="2">
        <v>3.5555001348E-2</v>
      </c>
      <c r="G32" s="2">
        <f t="shared" si="0"/>
        <v>1.3945233775233332E-2</v>
      </c>
    </row>
    <row r="33" spans="1:7">
      <c r="A33" s="11">
        <v>2454.15</v>
      </c>
      <c r="B33" s="2">
        <v>2.4196000303999998E-3</v>
      </c>
      <c r="C33" s="11">
        <v>2454.15</v>
      </c>
      <c r="D33" s="2">
        <v>3.5176000092000002E-3</v>
      </c>
      <c r="E33" s="11">
        <v>2454.15</v>
      </c>
      <c r="F33" s="2">
        <v>3.7016998975999998E-2</v>
      </c>
      <c r="G33" s="2">
        <f t="shared" si="0"/>
        <v>1.4318066338533332E-2</v>
      </c>
    </row>
    <row r="34" spans="1:7">
      <c r="A34" s="11">
        <v>2454.3000000000002</v>
      </c>
      <c r="B34" s="2">
        <v>2.3940000683000001E-3</v>
      </c>
      <c r="C34" s="11">
        <v>2454.3000000000002</v>
      </c>
      <c r="D34" s="2">
        <v>3.6182999611000001E-3</v>
      </c>
      <c r="E34" s="11">
        <v>2454.3000000000002</v>
      </c>
      <c r="F34" s="2">
        <v>1.9417999312000001E-2</v>
      </c>
      <c r="G34" s="2">
        <f t="shared" si="0"/>
        <v>8.476766447133334E-3</v>
      </c>
    </row>
    <row r="35" spans="1:7">
      <c r="A35" s="11">
        <v>2454.4499999999998</v>
      </c>
      <c r="B35" s="2">
        <v>2.4520000443000001E-3</v>
      </c>
      <c r="C35" s="11">
        <v>2454.4499999999998</v>
      </c>
      <c r="D35" s="2">
        <v>3.5912999883000001E-3</v>
      </c>
      <c r="E35" s="11">
        <v>2454.4499999999998</v>
      </c>
      <c r="F35" s="2">
        <v>2.3070000112E-2</v>
      </c>
      <c r="G35" s="2">
        <f t="shared" si="0"/>
        <v>9.7044333815333329E-3</v>
      </c>
    </row>
    <row r="36" spans="1:7">
      <c r="F36" s="15" t="s">
        <v>5</v>
      </c>
      <c r="G36" s="2">
        <f>MEDIAN(G2:G35)</f>
        <v>1.3076866744066667E-2</v>
      </c>
    </row>
    <row r="37" spans="1:7">
      <c r="F37" s="15" t="s">
        <v>6</v>
      </c>
      <c r="G37" s="2">
        <f>DEVSQ(G2:G35)</f>
        <v>2.650944305908933E-4</v>
      </c>
    </row>
  </sheetData>
  <mergeCells count="3">
    <mergeCell ref="A1:B1"/>
    <mergeCell ref="C1:D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2,412</vt:lpstr>
      <vt:lpstr>2,417</vt:lpstr>
      <vt:lpstr>2,422</vt:lpstr>
      <vt:lpstr>2,427</vt:lpstr>
      <vt:lpstr>2,432</vt:lpstr>
      <vt:lpstr>2,437</vt:lpstr>
      <vt:lpstr>2,442</vt:lpstr>
      <vt:lpstr>2,447</vt:lpstr>
      <vt:lpstr>2,452</vt:lpstr>
      <vt:lpstr>2,457</vt:lpstr>
      <vt:lpstr>2,462</vt:lpstr>
      <vt:lpstr>2,467</vt:lpstr>
      <vt:lpstr>2,472</vt:lpstr>
      <vt:lpstr>2,477</vt:lpstr>
      <vt:lpstr>2,482</vt:lpstr>
      <vt:lpstr>2,484</vt:lpstr>
      <vt:lpstr>Resultados</vt:lpstr>
    </vt:vector>
  </TitlesOfParts>
  <Company>INTEL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Yuling</dc:creator>
  <cp:lastModifiedBy>Dayse Montoya R.</cp:lastModifiedBy>
  <dcterms:created xsi:type="dcterms:W3CDTF">2008-02-07T23:55:27Z</dcterms:created>
  <dcterms:modified xsi:type="dcterms:W3CDTF">2008-02-08T07:49:07Z</dcterms:modified>
</cp:coreProperties>
</file>