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240" windowHeight="7935" tabRatio="738" firstSheet="2" activeTab="4"/>
  </bookViews>
  <sheets>
    <sheet name="BG" sheetId="1" state="hidden" r:id="rId1"/>
    <sheet name="ER " sheetId="2" state="hidden" r:id="rId2"/>
    <sheet name="CUEST CI" sheetId="3" r:id="rId3"/>
    <sheet name="MATRIZ DE RIESGOS" sheetId="4" r:id="rId4"/>
    <sheet name="PROGRAMAS" sheetId="5" r:id="rId5"/>
  </sheets>
  <definedNames/>
  <calcPr fullCalcOnLoad="1"/>
</workbook>
</file>

<file path=xl/sharedStrings.xml><?xml version="1.0" encoding="utf-8"?>
<sst xmlns="http://schemas.openxmlformats.org/spreadsheetml/2006/main" count="361" uniqueCount="254">
  <si>
    <t>Activos</t>
  </si>
  <si>
    <t xml:space="preserve">  Activos corrientes:</t>
  </si>
  <si>
    <t xml:space="preserve">  Efectivo</t>
  </si>
  <si>
    <t xml:space="preserve">  Inversiones temporales</t>
  </si>
  <si>
    <t xml:space="preserve">  Documentos y cuentas por cobrar</t>
  </si>
  <si>
    <t xml:space="preserve">  Inventarios</t>
  </si>
  <si>
    <t xml:space="preserve">  Total activos corrientes</t>
  </si>
  <si>
    <t>Propiedades, vehiculos y muebles y enseres</t>
  </si>
  <si>
    <t>Otros activos</t>
  </si>
  <si>
    <t>Pasivos y patrimonio de los accionistas</t>
  </si>
  <si>
    <t xml:space="preserve">  Pasivos corrientes:</t>
  </si>
  <si>
    <t xml:space="preserve">  Sobregiros bancarios</t>
  </si>
  <si>
    <t xml:space="preserve">  Préstamos a corto plazo</t>
  </si>
  <si>
    <t xml:space="preserve">  Documentos y cuentas por pagar</t>
  </si>
  <si>
    <t xml:space="preserve">  Gastos acumulados por pagar</t>
  </si>
  <si>
    <t xml:space="preserve">  Total pasivos corrientes</t>
  </si>
  <si>
    <t xml:space="preserve">  Patrimonio de los accionistas: </t>
  </si>
  <si>
    <t xml:space="preserve">  Capital social</t>
  </si>
  <si>
    <t xml:space="preserve">  Reserva legal </t>
  </si>
  <si>
    <t xml:space="preserve">  Capital adicional</t>
  </si>
  <si>
    <t xml:space="preserve">  Resultados Acumulados</t>
  </si>
  <si>
    <t xml:space="preserve">  Utilidad del ejercicio</t>
  </si>
  <si>
    <t>Total patrimonio de los accionistas</t>
  </si>
  <si>
    <t xml:space="preserve">ANALISIS HORIZONTAL EN EL BALANCE GENERAL </t>
  </si>
  <si>
    <t>TABLA 1</t>
  </si>
  <si>
    <t xml:space="preserve">  Ventas netas </t>
  </si>
  <si>
    <t xml:space="preserve">  Costo de ventas </t>
  </si>
  <si>
    <t xml:space="preserve">Utilidad bruta </t>
  </si>
  <si>
    <t>Gastos de operación</t>
  </si>
  <si>
    <t xml:space="preserve">  Ventas </t>
  </si>
  <si>
    <t xml:space="preserve">  Administración </t>
  </si>
  <si>
    <t>Utilidad en operación</t>
  </si>
  <si>
    <t xml:space="preserve">Otros ingresos </t>
  </si>
  <si>
    <t>Utilidad neta</t>
  </si>
  <si>
    <t>.</t>
  </si>
  <si>
    <t>VARIACIONES</t>
  </si>
  <si>
    <t>Absoluta</t>
  </si>
  <si>
    <t>Relativa</t>
  </si>
  <si>
    <t>CUESTIONARIO DE EVALUACION DE CONTROL INTERNO</t>
  </si>
  <si>
    <t>Caracteristica de la Gerencia</t>
  </si>
  <si>
    <t>Comentarios</t>
  </si>
  <si>
    <t>SI</t>
  </si>
  <si>
    <t xml:space="preserve">NO </t>
  </si>
  <si>
    <t>NA</t>
  </si>
  <si>
    <t xml:space="preserve">Existen politicas y procedimentos apropiados y necesarios  </t>
  </si>
  <si>
    <t>Existen manuales de politicas, procedimientos, organización,</t>
  </si>
  <si>
    <t>instrucciones operactivas.</t>
  </si>
  <si>
    <t>Existe un reglamento interno de la empresa</t>
  </si>
  <si>
    <t xml:space="preserve">Las actividades de control establecidas estan siendo aplicadas </t>
  </si>
  <si>
    <t>correctamente?</t>
  </si>
  <si>
    <t xml:space="preserve">La informacion sobre los objetivos globales de la entidad se </t>
  </si>
  <si>
    <t>comunica a los empleados</t>
  </si>
  <si>
    <t>de la empresa</t>
  </si>
  <si>
    <t>empleados de una forma sistematica en toda la organización</t>
  </si>
  <si>
    <t xml:space="preserve">Ha existido una rotación excesiva del personal gerencial o de </t>
  </si>
  <si>
    <t>supervisión</t>
  </si>
  <si>
    <t xml:space="preserve">Son tomadas por una sola persona las decisiones financieras </t>
  </si>
  <si>
    <t>y de operación de la entidad?</t>
  </si>
  <si>
    <t>El trato diario con clientes, proveedores, empleados y demas</t>
  </si>
  <si>
    <t>terceros se hace de forma honesta e igualitaria</t>
  </si>
  <si>
    <t>Existe el riesgo de error debido a que el mercado de los produc-</t>
  </si>
  <si>
    <t>tos o servicios de la empresa esta concentrado en unos cuantos</t>
  </si>
  <si>
    <t>clientes?</t>
  </si>
  <si>
    <t>Los sistemas de informacion han sido utilizados adecuadamen</t>
  </si>
  <si>
    <t>te durante el año</t>
  </si>
  <si>
    <t>dos de fuentes internas</t>
  </si>
  <si>
    <t xml:space="preserve">Se realiza la asignacion de autoridad y responsabilidad a los </t>
  </si>
  <si>
    <t>CUENTA</t>
  </si>
  <si>
    <t>ASERCION</t>
  </si>
  <si>
    <t>RIESGO</t>
  </si>
  <si>
    <t>RESPUESTA DE AUDITORIA</t>
  </si>
  <si>
    <t>Caja-Bancos</t>
  </si>
  <si>
    <t>El dinero mantenido en caja puede</t>
  </si>
  <si>
    <t>no estar salvaguardado</t>
  </si>
  <si>
    <t>Realizar conciliaciones bancarias</t>
  </si>
  <si>
    <t>Realizar Arqueros de Caja</t>
  </si>
  <si>
    <t xml:space="preserve">Enviar confirmaciones de saldos </t>
  </si>
  <si>
    <t>bancarios</t>
  </si>
  <si>
    <t>Existencia</t>
  </si>
  <si>
    <t>Corte</t>
  </si>
  <si>
    <t>Riesgo inherente:Bajo</t>
  </si>
  <si>
    <t>Riesgo inherente: Alto</t>
  </si>
  <si>
    <t>cartera</t>
  </si>
  <si>
    <t>compañía</t>
  </si>
  <si>
    <t>No nos proporcionaron estados de cuenta</t>
  </si>
  <si>
    <t xml:space="preserve">No hay un procedimiento formar para la </t>
  </si>
  <si>
    <t>elaboracion de concilaciones</t>
  </si>
  <si>
    <t>Confirmaciones no recibidas</t>
  </si>
  <si>
    <t>No cuentan con auxiliares contables por</t>
  </si>
  <si>
    <t>Presentacion Revelacion</t>
  </si>
  <si>
    <t>Exactitud</t>
  </si>
  <si>
    <t xml:space="preserve">No existe un listado de antigüedad de </t>
  </si>
  <si>
    <t>No registran provisiones</t>
  </si>
  <si>
    <t>Revisar pagos postriores al 31 de Diciembre de 2007</t>
  </si>
  <si>
    <t>Conciliacion entre registros contables y auxiliares</t>
  </si>
  <si>
    <t>Revisar la clasificacion de cartera</t>
  </si>
  <si>
    <t>Inventarios</t>
  </si>
  <si>
    <t>Propiedad</t>
  </si>
  <si>
    <t>Integridad</t>
  </si>
  <si>
    <t>Valuación Presentación</t>
  </si>
  <si>
    <t>Riesgo de negocio, por obsolescencia</t>
  </si>
  <si>
    <t>robo o desastre natural</t>
  </si>
  <si>
    <t>Propiedades,</t>
  </si>
  <si>
    <t xml:space="preserve"> vehiculos y </t>
  </si>
  <si>
    <t>muebles y enseres</t>
  </si>
  <si>
    <t>Derecho</t>
  </si>
  <si>
    <t>Presentación</t>
  </si>
  <si>
    <t xml:space="preserve">Propiedad </t>
  </si>
  <si>
    <t>Valuación</t>
  </si>
  <si>
    <t>No registran la escicion de los activos fijos</t>
  </si>
  <si>
    <t>transferidos al fidecomiso</t>
  </si>
  <si>
    <t>No llevan un adecuado control contable de</t>
  </si>
  <si>
    <t>los activos fijos</t>
  </si>
  <si>
    <t>No llevan una adecuada y oportun deprecia-</t>
  </si>
  <si>
    <t>cion</t>
  </si>
  <si>
    <t xml:space="preserve">Investigar en la Cía. el movimiento de la cuenta </t>
  </si>
  <si>
    <t xml:space="preserve">y el porque varía en rubros tan significativos </t>
  </si>
  <si>
    <t>de un año a otro.</t>
  </si>
  <si>
    <t>Revision del gasto por depreciacion</t>
  </si>
  <si>
    <t xml:space="preserve">Comprobar si existe un anexo detallado de cuentas </t>
  </si>
  <si>
    <t>proveedores</t>
  </si>
  <si>
    <t xml:space="preserve">Verificar la sobreestimacion de la cuentas por pagar </t>
  </si>
  <si>
    <t>Registro incorrecto de compras</t>
  </si>
  <si>
    <t xml:space="preserve">No clasifican la deudas por monto </t>
  </si>
  <si>
    <t xml:space="preserve">No hay anexo de cuentas por pagar </t>
  </si>
  <si>
    <t>Ingresos</t>
  </si>
  <si>
    <t>Valuacion</t>
  </si>
  <si>
    <t>Obligaciones</t>
  </si>
  <si>
    <t>Presentacion y Revalacion</t>
  </si>
  <si>
    <t xml:space="preserve">Existencia </t>
  </si>
  <si>
    <t>por no estar archivada y extraviada</t>
  </si>
  <si>
    <t>No concuerda los saldos contables con</t>
  </si>
  <si>
    <t>facturas emitidas</t>
  </si>
  <si>
    <t xml:space="preserve">Revisar los saldos contables con las facturas y </t>
  </si>
  <si>
    <t>Presentación y Revelación</t>
  </si>
  <si>
    <t xml:space="preserve">No existe la secuencia en facturas, </t>
  </si>
  <si>
    <t>REF.CON</t>
  </si>
  <si>
    <t>HECHO POR</t>
  </si>
  <si>
    <t>COMENTARIOS</t>
  </si>
  <si>
    <t>PROCEDIMIENTO</t>
  </si>
  <si>
    <t>PROGRAMA GENERAL DE CAJA-BANCOS</t>
  </si>
  <si>
    <t>Objetivo:</t>
  </si>
  <si>
    <t xml:space="preserve">* Existencia </t>
  </si>
  <si>
    <t>* Corte</t>
  </si>
  <si>
    <t>PROCEDIMIENTOS GENERALES</t>
  </si>
  <si>
    <t>PROGRAMA GENERAL DE CUENTAS POR COBRAR</t>
  </si>
  <si>
    <t>PROGRAMA DE INVENTARIOS</t>
  </si>
  <si>
    <t>* Propiedad</t>
  </si>
  <si>
    <t>PROGRAMA DE ACTIVOS FIJOS</t>
  </si>
  <si>
    <t>PROGRAMA DE FACTURACION</t>
  </si>
  <si>
    <t xml:space="preserve">PROCEDIMIENTOS DETALLADOS </t>
  </si>
  <si>
    <t>* Valuacion</t>
  </si>
  <si>
    <t>* Presentación</t>
  </si>
  <si>
    <t>Realizamos extensiones aritméticas y pruebas para comprobar las cifras totales de los reportes recibidos.</t>
  </si>
  <si>
    <t>PROGRAMA DE CUENTAS POR PAGAR Y COSTO DE SERVICIOS</t>
  </si>
  <si>
    <t>PROGRAMA DE OPERATIVOS PARA EL MANEJO DE OBLIGACIONES CON PROVEEDORES Y OTROS PASIVOS</t>
  </si>
  <si>
    <t>PROGRAMA Y CONTROL DE PATRIMONIO</t>
  </si>
  <si>
    <t xml:space="preserve"> EQUIPITOS</t>
  </si>
  <si>
    <t>Realizar el cuadro de provisiones de cuentas incobrables</t>
  </si>
  <si>
    <t>toma fisica, denuncias</t>
  </si>
  <si>
    <t>proveedores realizando confirmaciones con los proveedores</t>
  </si>
  <si>
    <t>por pagar proveedores para identificar movimientos</t>
  </si>
  <si>
    <t xml:space="preserve">determinar diferencias mediante un muestra </t>
  </si>
  <si>
    <t>Se revisaran los movimientos de kardex del inventario,</t>
  </si>
  <si>
    <t>Pruebas de detalle y analiticas</t>
  </si>
  <si>
    <t xml:space="preserve">Existe controles efectrivos en los sistemas de procesamiento de </t>
  </si>
  <si>
    <t>datos establecidos</t>
  </si>
  <si>
    <t>Se realizan calculos complejos y transacciones rutinarias</t>
  </si>
  <si>
    <t>Es personal responsible, experimentado y competente</t>
  </si>
  <si>
    <t>Existen controles fisicos y de accesos establecidos</t>
  </si>
  <si>
    <t>Existe segregacion de funciones,deberes,claves de accesos?</t>
  </si>
  <si>
    <t>Existe adecuada autorizacion para transaciones claves?</t>
  </si>
  <si>
    <t>transaccion?</t>
  </si>
  <si>
    <t xml:space="preserve">Existe verificaciones rutinarias o sorpresas de los ciclos de </t>
  </si>
  <si>
    <t>PROGRAMA INVERSIONES TEMPORALES</t>
  </si>
  <si>
    <t>2.       Obtener una lista de las inversiones  realizadas a la fecha del balance que muestre una descripcion de la inversion , el costo y el valor en libro, el numero y el porcencaje de remdimiento, su precio en mercado y si se cotiza o no en la bolsa</t>
  </si>
  <si>
    <t>3.            Verificar que las compras y ventas de las inversiones esten registrdas en el periodo correcto  revisando las transacciones posteriores  al cierre del periodo para verificar  integridad de resumen</t>
  </si>
  <si>
    <t>Existe mecanismos adecuados para detectar los riesgos deriva-</t>
  </si>
  <si>
    <t>en relacion a cada de las actividades de la entidad</t>
  </si>
  <si>
    <t>x</t>
  </si>
  <si>
    <t>Efectuamos una revisión en detalle del ciclo de ingresos, el cual está integrado por los procesos de facturación (ventas), cuentas por cobrar (cobranzas) y cobros (ingresos de efectivo).  El propósito de esta revisión fue el de conocer su operatividad y establecer si los controles generales, específicos y de monitoreo que han sido diseñados e implementados por la empresa  son adecuados y se encuentran operando en forma efectiva.</t>
  </si>
  <si>
    <t>1.            Verificamos selectivamente los ingresos de efectivo, sus transferencias y créditos en cuentas corrientes.</t>
  </si>
  <si>
    <t>2.            Verificamos los ingresos de efectivo contra el asiento de mayor contable.</t>
  </si>
  <si>
    <t>3.            Selectivamente confrontamos los ingresos y verificaremos la documentación soporte.</t>
  </si>
  <si>
    <t>4.            Analizamos si existen adecuadas segregaciones de funciones en el área de ingresos.</t>
  </si>
  <si>
    <t>5.            Comparamos los ingresos asignados con los reales e investigaremos las variaciones existentes.</t>
  </si>
  <si>
    <t>6.            Verificamos si existen procedimientos adecuados de corte, respecto a la documentación de soporte de las transacciones, que permita estructurar estados financieros de manera razonable.</t>
  </si>
  <si>
    <t>7.            Revisamos si existen políticas definidas respecto al reconocimiento apropiado de los ingresos, así como la divulgación de las mismas al personal involucrado en esta tarea.</t>
  </si>
  <si>
    <t>8.            Solicitamos y analizamos las conciliaciones bancarias, cruzando con los estados de cuenta.</t>
  </si>
  <si>
    <t>9.            Solicitamos el listado de personas autorizadas para la emisión de cheques, determinación de montos y revisamos selectivamente su cumplimiento.</t>
  </si>
  <si>
    <t>10.        Revisamos selectivamente las partidas conciliatorias incluidas en las conciliaciones bancarias.</t>
  </si>
  <si>
    <t>11.        Cotejamos la información proporcionada por las entidades bancarias con los registros contables.</t>
  </si>
  <si>
    <t>1.            Comparar un analisis de inversiones por tipo con presupuesto, pronostico y periodos anteriores. Explicar la razon de los cambios significativos</t>
  </si>
  <si>
    <t>1.            Solicitamos los detalles de las cuentas que conforman este rubro, realizamos extensiones aritméticas, cotejamos con los saldos de mayor e identificamos partidas inusuales.</t>
  </si>
  <si>
    <t>2.            Solicitamos confirmaciones de saldos a los clientes de las Compañías.</t>
  </si>
  <si>
    <t>3.            Realizamos el análisis de incobrabilidad para los principales saldos de este rubro.</t>
  </si>
  <si>
    <t>4.            Evaluamos la política de constitución de provisiones por incobrabilidad aplicada por las Compañías.</t>
  </si>
  <si>
    <t>5.            Verificamos cobros posteriores al cierre del período sujeto a revisión, para comprobar el adecuado registro de cuentas por cobrar.</t>
  </si>
  <si>
    <t>6.            Verificamos la documentación de soporte de las principales partidas a las cuales no se haya podido aplicar algún otro procedimiento.</t>
  </si>
  <si>
    <t>1.            Solicitamos los reportes de inventarios y los cotejamos con los estados financieros, verificamos su extensión aritmética e identificamos partidas inusuales.</t>
  </si>
  <si>
    <t>2.            Selectivamente probamos las compras de ítems de inventario, para lo cual revisamos la documentación de soporte de las importaciones y su liquidación respectiva.</t>
  </si>
  <si>
    <t>3.            Planificamos la verificación selectiva de la existencia física del inventario a la fecha de nuestra revisión; sin embargo, debido a que las Compañías no cuentan con la información de los ingresos y egresos de los ítems seleccionados, no nos fue posible corroborar los saldos al 31 de diciembre del 2003.</t>
  </si>
  <si>
    <t>4.            Analizamos el sistema de control de los inventarios ya sea manual o computarizado.</t>
  </si>
  <si>
    <t>5.            Verificamos las bases de las Compañías para evaluar los inventarios obsoletos y de lento movimiento.</t>
  </si>
  <si>
    <t>6.            Verificamos el adecuado costeo de los inventarios a través de análisis de fluctuaciones y pruebas a detalle del manejo de los kárdex.</t>
  </si>
  <si>
    <t>1.            Determinamos  las políticas de adquisición de activos fijos.</t>
  </si>
  <si>
    <t>2.            Realizamos un movimiento de los activos fijos, al costo de adquisición y depreciación acumulada.</t>
  </si>
  <si>
    <t>3.            Selectivamente probamos las adiciones, retiros, bajas, con su respectiva documentación soporte y firmas de autorización.</t>
  </si>
  <si>
    <t>4.            Verificamos selectivamente la existencia física y custodio de los activos fijos.</t>
  </si>
  <si>
    <t>5.            Solicitamos los listados de los activos fijos por ítems y cruzamos con las cuentas de mayor.</t>
  </si>
  <si>
    <t>6.            Analizamos el sistema de control por cada activo fijo ya sea manual o computarizado.</t>
  </si>
  <si>
    <t>7.            Realizamos cálculos globales para probar la depreciación acumulada, cruzamos con los montos registrados en los registros contables.</t>
  </si>
  <si>
    <t>1.            Recopilamos información de las operaciones de la empresa en forma de narrativa para los sistemas de:  ventas, cuentas por cobrar, cobros, con la descripción de los controles vigentes.</t>
  </si>
  <si>
    <t xml:space="preserve">2.            Investigamos sobre la existencia de políticas y procedimientos establecidos por la Gerencia </t>
  </si>
  <si>
    <t>3.            Aplicamos pruebas de cumplimiento a los controles y políticas establecido por las empresa, para verificar la efectividad de su funcionamiento.</t>
  </si>
  <si>
    <t>4.            Analizamos si existen adecuadas segregaciones de funciones en el área de facturación.</t>
  </si>
  <si>
    <t>5.            Solicitamos los informes sobre la gestión de ventas de las Gerencias de Operaciones, y comentamos con los funcionarios responsables sobre aspectos importantes que pudieron afectar el control interno de la empresa</t>
  </si>
  <si>
    <t>6.            Verificamos la continuidad de la serie de las facturas de ventas.</t>
  </si>
  <si>
    <t>7.            Verificamos la integración mensual del módulo de ventas y cuentas por cobrar con el módulo de contabilidad.</t>
  </si>
  <si>
    <t>8.            Sugerimos ciertas recomendaciones que sirvan para cambiar y/o mejorar los procedimientos de control en el ciclo de ingresos (facturación y cobranzas).</t>
  </si>
  <si>
    <t>1.            Comparamos las listas de proveedores de bienes y servicios con aquellos de períodos anteriores e investigamos cambios no esperados.</t>
  </si>
  <si>
    <t>2.            Verificamos selectivamente los controles existentes para las facturas de proveedores en cuanto a su registro, impuesto al valor agregado, retenciones en la fuente, comparación de precios unitarios contra cotizaciones o listas de precios.</t>
  </si>
  <si>
    <t>3.            Revisamos selectivamente los pagos posteriores a los proveedores de bienes y servicios al cierre del mes.</t>
  </si>
  <si>
    <t>4.            Verificamos selectivamente los listados de conformación de saldos por proveedor con su respectiva documentación de soporte.</t>
  </si>
  <si>
    <t>5.            Revisamos selectivamente los valores de los cheques pagados contra los comprobantes y facturas.</t>
  </si>
  <si>
    <t>2.            Solicitamos un detalle de las obligaciones bancarias que poseen la empresa y realizamos un análisis de la documentación de respaldo.</t>
  </si>
  <si>
    <t>3.            Realizamos un cómputo global de los intereses devengados por las obligaciones bancarias.</t>
  </si>
  <si>
    <t>4.            Solicitamos confirmaciones de los principales saldos de este rubro, a los proveedores de las Compañías.</t>
  </si>
  <si>
    <t>5.            Verificamos pagos posteriores al cierre del período sujeto a revisión, para verificar el adecuado registro de cuentas por pagar.</t>
  </si>
  <si>
    <t>6.            Verificamos la documentación de soporte de las principales partidas a las cuales no se haya podido aplicar algún otro procedimiento de auditoría.</t>
  </si>
  <si>
    <t>7.            Se evaluó la suficiencia del registro de pasivos y provisiones al cierre de ejercicio.</t>
  </si>
  <si>
    <t>1.            Realizamos un movimiento del patrimonio y analizamos las partidas inusuales.</t>
  </si>
  <si>
    <t>2.            Revisamos el libro de acciones y accionistas y se cotejó los saldos con los registros contables.</t>
  </si>
  <si>
    <t>3.            Solicitamos la documentación legal de la constitución de la empresa</t>
  </si>
  <si>
    <t>4.            Efectuamos la revisión de las cuentas capital adicional y resultados acumulados que llamaron nuestra atención de acuerdo a su naturaleza, rubros registrados y su importancia en los estados financieros.</t>
  </si>
  <si>
    <t>TABLA 7</t>
  </si>
  <si>
    <t xml:space="preserve">ESTADO DE RESULTADOS </t>
  </si>
  <si>
    <t>EMPRESA EQUIPITOS</t>
  </si>
  <si>
    <t>Realizar el analisis de antiguedad de cartera</t>
  </si>
  <si>
    <t>Presentacion y Revelación</t>
  </si>
  <si>
    <t xml:space="preserve">Cuentas por </t>
  </si>
  <si>
    <t>Cobrar</t>
  </si>
  <si>
    <t>Pagar</t>
  </si>
  <si>
    <t>TABLA 9</t>
  </si>
  <si>
    <t>TABLA 10</t>
  </si>
  <si>
    <t>TABLA 11</t>
  </si>
  <si>
    <t>TABLA 12</t>
  </si>
  <si>
    <t>TABLA 13</t>
  </si>
  <si>
    <t>TABLA 14</t>
  </si>
  <si>
    <t>TABLA 15</t>
  </si>
  <si>
    <t>TABLA 17</t>
  </si>
  <si>
    <t>TABLA 16</t>
  </si>
  <si>
    <t>TABLA 18</t>
  </si>
  <si>
    <t>TABLA 19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</si>
</sst>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(* #,##0_);_(* \(#,##0\);_(* &quot;-&quot;??_);_(@_)"/>
    <numFmt numFmtId="187" formatCode="0.0%"/>
    <numFmt numFmtId="188" formatCode="0.000%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_-* #,##0.0\ _€_-;\-* #,##0.0\ _€_-;_-* &quot;-&quot;??\ _€_-;_-@_-"/>
    <numFmt numFmtId="195" formatCode="_-* #,##0\ _€_-;\-* #,##0\ _€_-;_-* &quot;-&quot;??\ _€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0">
    <xf numFmtId="0" fontId="0" fillId="0" borderId="0" xfId="0" applyAlignment="1">
      <alignment/>
    </xf>
    <xf numFmtId="37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Border="1" applyAlignment="1" quotePrefix="1">
      <alignment horizontal="center"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37" fontId="2" fillId="0" borderId="11" xfId="0" applyNumberFormat="1" applyFont="1" applyBorder="1" applyAlignment="1">
      <alignment horizontal="center"/>
    </xf>
    <xf numFmtId="37" fontId="2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 horizontal="center"/>
    </xf>
    <xf numFmtId="37" fontId="2" fillId="0" borderId="10" xfId="0" applyNumberFormat="1" applyFont="1" applyBorder="1" applyAlignment="1">
      <alignment/>
    </xf>
    <xf numFmtId="37" fontId="2" fillId="0" borderId="10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/>
    </xf>
    <xf numFmtId="3" fontId="1" fillId="0" borderId="10" xfId="48" applyNumberFormat="1" applyFont="1" applyBorder="1" applyAlignment="1">
      <alignment/>
    </xf>
    <xf numFmtId="10" fontId="0" fillId="0" borderId="10" xfId="58" applyNumberFormat="1" applyFont="1" applyBorder="1" applyAlignment="1">
      <alignment/>
    </xf>
    <xf numFmtId="37" fontId="3" fillId="0" borderId="10" xfId="0" applyNumberFormat="1" applyFont="1" applyBorder="1" applyAlignment="1">
      <alignment/>
    </xf>
    <xf numFmtId="3" fontId="3" fillId="0" borderId="10" xfId="48" applyNumberFormat="1" applyFont="1" applyBorder="1" applyAlignment="1">
      <alignment/>
    </xf>
    <xf numFmtId="3" fontId="1" fillId="0" borderId="12" xfId="48" applyNumberFormat="1" applyFont="1" applyBorder="1" applyAlignment="1">
      <alignment/>
    </xf>
    <xf numFmtId="3" fontId="3" fillId="0" borderId="12" xfId="48" applyNumberFormat="1" applyFont="1" applyBorder="1" applyAlignment="1">
      <alignment/>
    </xf>
    <xf numFmtId="3" fontId="2" fillId="0" borderId="10" xfId="48" applyNumberFormat="1" applyFont="1" applyBorder="1" applyAlignment="1">
      <alignment/>
    </xf>
    <xf numFmtId="0" fontId="1" fillId="0" borderId="10" xfId="0" applyFont="1" applyBorder="1" applyAlignment="1">
      <alignment/>
    </xf>
    <xf numFmtId="37" fontId="1" fillId="0" borderId="10" xfId="0" applyNumberFormat="1" applyFont="1" applyFill="1" applyBorder="1" applyAlignment="1">
      <alignment/>
    </xf>
    <xf numFmtId="3" fontId="1" fillId="0" borderId="10" xfId="48" applyNumberFormat="1" applyFont="1" applyFill="1" applyBorder="1" applyAlignment="1">
      <alignment/>
    </xf>
    <xf numFmtId="3" fontId="1" fillId="0" borderId="10" xfId="48" applyNumberFormat="1" applyFont="1" applyFill="1" applyBorder="1" applyAlignment="1">
      <alignment horizontal="right"/>
    </xf>
    <xf numFmtId="3" fontId="3" fillId="0" borderId="10" xfId="48" applyNumberFormat="1" applyFont="1" applyFill="1" applyBorder="1" applyAlignment="1">
      <alignment/>
    </xf>
    <xf numFmtId="37" fontId="2" fillId="0" borderId="10" xfId="0" applyNumberFormat="1" applyFont="1" applyFill="1" applyBorder="1" applyAlignment="1">
      <alignment/>
    </xf>
    <xf numFmtId="37" fontId="1" fillId="0" borderId="13" xfId="0" applyNumberFormat="1" applyFont="1" applyBorder="1" applyAlignment="1">
      <alignment/>
    </xf>
    <xf numFmtId="37" fontId="3" fillId="0" borderId="14" xfId="0" applyNumberFormat="1" applyFont="1" applyFill="1" applyBorder="1" applyAlignment="1">
      <alignment/>
    </xf>
    <xf numFmtId="3" fontId="2" fillId="0" borderId="15" xfId="48" applyNumberFormat="1" applyFont="1" applyBorder="1" applyAlignment="1">
      <alignment/>
    </xf>
    <xf numFmtId="37" fontId="1" fillId="0" borderId="0" xfId="48" applyNumberFormat="1" applyFont="1" applyBorder="1" applyAlignment="1">
      <alignment/>
    </xf>
    <xf numFmtId="37" fontId="6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86" fontId="1" fillId="0" borderId="10" xfId="48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37" fontId="1" fillId="0" borderId="10" xfId="48" applyNumberFormat="1" applyFont="1" applyBorder="1" applyAlignment="1">
      <alignment/>
    </xf>
    <xf numFmtId="37" fontId="2" fillId="0" borderId="10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6" fontId="1" fillId="0" borderId="16" xfId="48" applyNumberFormat="1" applyFont="1" applyBorder="1" applyAlignment="1">
      <alignment/>
    </xf>
    <xf numFmtId="10" fontId="5" fillId="0" borderId="16" xfId="58" applyNumberFormat="1" applyFont="1" applyBorder="1" applyAlignment="1">
      <alignment/>
    </xf>
    <xf numFmtId="10" fontId="0" fillId="0" borderId="10" xfId="58" applyNumberFormat="1" applyBorder="1" applyAlignment="1">
      <alignment/>
    </xf>
    <xf numFmtId="10" fontId="0" fillId="0" borderId="16" xfId="58" applyNumberForma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0" fillId="0" borderId="10" xfId="58" applyNumberFormat="1" applyFont="1" applyBorder="1" applyAlignment="1">
      <alignment/>
    </xf>
    <xf numFmtId="185" fontId="1" fillId="0" borderId="10" xfId="48" applyFont="1" applyBorder="1" applyAlignment="1">
      <alignment/>
    </xf>
    <xf numFmtId="185" fontId="2" fillId="0" borderId="16" xfId="48" applyFont="1" applyBorder="1" applyAlignment="1">
      <alignment/>
    </xf>
    <xf numFmtId="3" fontId="9" fillId="0" borderId="10" xfId="48" applyNumberFormat="1" applyFont="1" applyFill="1" applyBorder="1" applyAlignment="1">
      <alignment/>
    </xf>
    <xf numFmtId="195" fontId="1" fillId="0" borderId="10" xfId="48" applyNumberFormat="1" applyFont="1" applyBorder="1" applyAlignment="1">
      <alignment/>
    </xf>
    <xf numFmtId="195" fontId="1" fillId="0" borderId="10" xfId="48" applyNumberFormat="1" applyFont="1" applyBorder="1" applyAlignment="1">
      <alignment/>
    </xf>
    <xf numFmtId="186" fontId="9" fillId="0" borderId="10" xfId="48" applyNumberFormat="1" applyFont="1" applyBorder="1" applyAlignment="1">
      <alignment/>
    </xf>
    <xf numFmtId="185" fontId="0" fillId="0" borderId="10" xfId="48" applyBorder="1" applyAlignment="1">
      <alignment/>
    </xf>
    <xf numFmtId="10" fontId="0" fillId="0" borderId="10" xfId="58" applyNumberFormat="1" applyBorder="1" applyAlignment="1">
      <alignment/>
    </xf>
    <xf numFmtId="185" fontId="0" fillId="0" borderId="16" xfId="48" applyBorder="1" applyAlignment="1">
      <alignment/>
    </xf>
    <xf numFmtId="0" fontId="10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16" xfId="0" applyFont="1" applyBorder="1" applyAlignment="1">
      <alignment/>
    </xf>
    <xf numFmtId="0" fontId="12" fillId="0" borderId="16" xfId="0" applyFont="1" applyBorder="1" applyAlignment="1">
      <alignment horizontal="justify"/>
    </xf>
    <xf numFmtId="0" fontId="12" fillId="0" borderId="14" xfId="0" applyFont="1" applyBorder="1" applyAlignment="1">
      <alignment horizontal="justify"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1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justify"/>
    </xf>
    <xf numFmtId="0" fontId="12" fillId="0" borderId="16" xfId="0" applyFont="1" applyFill="1" applyBorder="1" applyAlignment="1">
      <alignment/>
    </xf>
    <xf numFmtId="0" fontId="12" fillId="0" borderId="0" xfId="0" applyFont="1" applyAlignment="1">
      <alignment horizontal="justify"/>
    </xf>
    <xf numFmtId="0" fontId="14" fillId="0" borderId="0" xfId="0" applyFont="1" applyAlignment="1">
      <alignment/>
    </xf>
    <xf numFmtId="37" fontId="2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7" fontId="2" fillId="0" borderId="18" xfId="0" applyNumberFormat="1" applyFont="1" applyBorder="1" applyAlignment="1">
      <alignment horizontal="center"/>
    </xf>
    <xf numFmtId="37" fontId="2" fillId="0" borderId="19" xfId="0" applyNumberFormat="1" applyFont="1" applyBorder="1" applyAlignment="1">
      <alignment horizontal="center"/>
    </xf>
    <xf numFmtId="37" fontId="2" fillId="0" borderId="20" xfId="0" applyNumberFormat="1" applyFont="1" applyBorder="1" applyAlignment="1">
      <alignment horizontal="center"/>
    </xf>
    <xf numFmtId="37" fontId="2" fillId="0" borderId="21" xfId="0" applyNumberFormat="1" applyFont="1" applyBorder="1" applyAlignment="1">
      <alignment horizontal="center"/>
    </xf>
    <xf numFmtId="37" fontId="2" fillId="0" borderId="22" xfId="0" applyNumberFormat="1" applyFont="1" applyBorder="1" applyAlignment="1">
      <alignment horizontal="center"/>
    </xf>
    <xf numFmtId="37" fontId="2" fillId="0" borderId="23" xfId="0" applyNumberFormat="1" applyFont="1" applyBorder="1" applyAlignment="1">
      <alignment horizontal="center"/>
    </xf>
    <xf numFmtId="37" fontId="2" fillId="0" borderId="24" xfId="0" applyNumberFormat="1" applyFont="1" applyBorder="1" applyAlignment="1">
      <alignment horizontal="center"/>
    </xf>
    <xf numFmtId="37" fontId="2" fillId="0" borderId="25" xfId="0" applyNumberFormat="1" applyFont="1" applyBorder="1" applyAlignment="1">
      <alignment horizontal="center"/>
    </xf>
    <xf numFmtId="37" fontId="2" fillId="0" borderId="26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0" borderId="11" xfId="48" applyNumberFormat="1" applyFont="1" applyBorder="1" applyAlignment="1" quotePrefix="1">
      <alignment horizontal="center" vertical="center" wrapText="1"/>
    </xf>
    <xf numFmtId="0" fontId="2" fillId="0" borderId="13" xfId="48" applyNumberFormat="1" applyFont="1" applyBorder="1" applyAlignment="1" quotePrefix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5"/>
  <sheetViews>
    <sheetView zoomScalePageLayoutView="0" workbookViewId="0" topLeftCell="A16">
      <selection activeCell="E21" sqref="E20:E21"/>
    </sheetView>
  </sheetViews>
  <sheetFormatPr defaultColWidth="11.421875" defaultRowHeight="12.75"/>
  <cols>
    <col min="1" max="1" width="39.28125" style="0" bestFit="1" customWidth="1"/>
    <col min="4" max="4" width="16.57421875" style="0" bestFit="1" customWidth="1"/>
    <col min="5" max="5" width="9.28125" style="0" bestFit="1" customWidth="1"/>
  </cols>
  <sheetData>
    <row r="1" spans="1:5" ht="12.75">
      <c r="A1" s="88" t="s">
        <v>24</v>
      </c>
      <c r="B1" s="88"/>
      <c r="C1" s="88"/>
      <c r="D1" s="88"/>
      <c r="E1" s="88"/>
    </row>
    <row r="2" spans="1:5" ht="15.75">
      <c r="A2" s="92" t="s">
        <v>23</v>
      </c>
      <c r="B2" s="93"/>
      <c r="C2" s="93"/>
      <c r="D2" s="93"/>
      <c r="E2" s="94"/>
    </row>
    <row r="3" spans="1:5" ht="15.75">
      <c r="A3" s="89" t="s">
        <v>157</v>
      </c>
      <c r="B3" s="90"/>
      <c r="C3" s="90"/>
      <c r="D3" s="90"/>
      <c r="E3" s="91"/>
    </row>
    <row r="4" spans="1:5" ht="15.75">
      <c r="A4" s="7" t="s">
        <v>0</v>
      </c>
      <c r="B4" s="37">
        <v>2006</v>
      </c>
      <c r="C4" s="8">
        <v>2007</v>
      </c>
      <c r="D4" s="87" t="s">
        <v>35</v>
      </c>
      <c r="E4" s="87"/>
    </row>
    <row r="5" spans="1:5" ht="15.75">
      <c r="A5" s="9" t="s">
        <v>1</v>
      </c>
      <c r="B5" s="38"/>
      <c r="C5" s="10"/>
      <c r="D5" s="43" t="s">
        <v>36</v>
      </c>
      <c r="E5" s="43" t="s">
        <v>37</v>
      </c>
    </row>
    <row r="6" spans="1:6" ht="15.75">
      <c r="A6" s="12" t="s">
        <v>2</v>
      </c>
      <c r="B6" s="13">
        <v>35785</v>
      </c>
      <c r="C6" s="13">
        <v>38448</v>
      </c>
      <c r="D6" s="48">
        <f>+C6-B6</f>
        <v>2663</v>
      </c>
      <c r="E6" s="14">
        <f>+D6/B6</f>
        <v>0.07441665502305435</v>
      </c>
      <c r="F6">
        <f>IF(C6&gt;12746.78,1,0)</f>
        <v>1</v>
      </c>
    </row>
    <row r="7" spans="1:6" ht="15.75">
      <c r="A7" s="12" t="s">
        <v>3</v>
      </c>
      <c r="B7" s="13">
        <f>1653047</f>
        <v>1653047</v>
      </c>
      <c r="C7" s="13">
        <v>364123</v>
      </c>
      <c r="D7" s="48">
        <f>+C7-B7</f>
        <v>-1288924</v>
      </c>
      <c r="E7" s="14">
        <f>+D7/B7</f>
        <v>-0.779726166285653</v>
      </c>
      <c r="F7">
        <f aca="true" t="shared" si="0" ref="F7:F14">IF(C7&gt;12746.78,1,0)</f>
        <v>1</v>
      </c>
    </row>
    <row r="8" spans="1:6" ht="15.75">
      <c r="A8" s="12" t="s">
        <v>4</v>
      </c>
      <c r="B8" s="13">
        <v>1325600</v>
      </c>
      <c r="C8" s="13">
        <v>2232943</v>
      </c>
      <c r="D8" s="48">
        <f>+C8-B8</f>
        <v>907343</v>
      </c>
      <c r="E8" s="14">
        <f>+D8/B8</f>
        <v>0.6844772178636089</v>
      </c>
      <c r="F8">
        <f t="shared" si="0"/>
        <v>1</v>
      </c>
    </row>
    <row r="9" spans="1:6" ht="15.75">
      <c r="A9" s="12" t="s">
        <v>5</v>
      </c>
      <c r="B9" s="13">
        <v>1289456</v>
      </c>
      <c r="C9" s="13">
        <v>2331161</v>
      </c>
      <c r="D9" s="48">
        <f>+C9-B9</f>
        <v>1041705</v>
      </c>
      <c r="E9" s="14">
        <f>+D9/B9</f>
        <v>0.8078639364196994</v>
      </c>
      <c r="F9">
        <f t="shared" si="0"/>
        <v>1</v>
      </c>
    </row>
    <row r="10" spans="1:5" ht="15.75">
      <c r="A10" s="15"/>
      <c r="B10" s="13"/>
      <c r="C10" s="16"/>
      <c r="D10" s="49"/>
      <c r="E10" s="44"/>
    </row>
    <row r="11" spans="1:6" ht="15.75">
      <c r="A11" s="9" t="s">
        <v>6</v>
      </c>
      <c r="B11" s="13">
        <f>SUM(B6:B9)</f>
        <v>4303888</v>
      </c>
      <c r="C11" s="13">
        <f>SUM(C6:C9)</f>
        <v>4966675</v>
      </c>
      <c r="D11" s="49">
        <f>+C11-B11</f>
        <v>662787</v>
      </c>
      <c r="E11" s="14">
        <f>+D11/B11</f>
        <v>0.1539972694456733</v>
      </c>
      <c r="F11">
        <f t="shared" si="0"/>
        <v>1</v>
      </c>
    </row>
    <row r="12" spans="1:5" ht="15.75">
      <c r="A12" s="12"/>
      <c r="B12" s="13"/>
      <c r="C12" s="13"/>
      <c r="D12" s="49"/>
      <c r="E12" s="44"/>
    </row>
    <row r="13" spans="1:6" ht="15.75">
      <c r="A13" s="12" t="s">
        <v>7</v>
      </c>
      <c r="B13" s="13">
        <v>1456003</v>
      </c>
      <c r="C13" s="13">
        <v>1595287</v>
      </c>
      <c r="D13" s="49">
        <f>+C13-B13</f>
        <v>139284</v>
      </c>
      <c r="E13" s="14">
        <f>+D13/B13</f>
        <v>0.09566189080654366</v>
      </c>
      <c r="F13">
        <f t="shared" si="0"/>
        <v>1</v>
      </c>
    </row>
    <row r="14" spans="1:6" ht="16.5" thickBot="1">
      <c r="A14" s="12" t="s">
        <v>8</v>
      </c>
      <c r="B14" s="13">
        <v>56200</v>
      </c>
      <c r="C14" s="13">
        <v>96545</v>
      </c>
      <c r="D14" s="49">
        <f>+C14-B14</f>
        <v>40345</v>
      </c>
      <c r="E14" s="14">
        <f>+D14/B14</f>
        <v>0.7178825622775801</v>
      </c>
      <c r="F14">
        <f t="shared" si="0"/>
        <v>1</v>
      </c>
    </row>
    <row r="15" spans="1:5" ht="16.5" thickTop="1">
      <c r="A15" s="15"/>
      <c r="B15" s="17"/>
      <c r="C15" s="18"/>
      <c r="D15" s="45"/>
      <c r="E15" s="14"/>
    </row>
    <row r="16" spans="1:5" ht="15.75">
      <c r="A16" s="12"/>
      <c r="B16" s="19">
        <f>SUM(B11+B13+B14)</f>
        <v>5816091</v>
      </c>
      <c r="C16" s="19">
        <f>SUM(C11+C13+C14)</f>
        <v>6658507</v>
      </c>
      <c r="D16" s="45">
        <f>+C16-B16</f>
        <v>842416</v>
      </c>
      <c r="E16" s="14">
        <f>+D16/B16</f>
        <v>0.14484230043855917</v>
      </c>
    </row>
    <row r="17" spans="1:5" ht="15.75">
      <c r="A17" s="12"/>
      <c r="B17" s="13"/>
      <c r="C17" s="13"/>
      <c r="D17" s="45"/>
      <c r="E17" s="14"/>
    </row>
    <row r="18" spans="1:5" ht="15.75">
      <c r="A18" s="12"/>
      <c r="B18" s="13"/>
      <c r="C18" s="13"/>
      <c r="D18" s="45"/>
      <c r="E18" s="14"/>
    </row>
    <row r="19" spans="1:5" ht="15.75">
      <c r="A19" s="9" t="s">
        <v>9</v>
      </c>
      <c r="B19" s="13"/>
      <c r="C19" s="13"/>
      <c r="D19" s="45"/>
      <c r="E19" s="14"/>
    </row>
    <row r="20" spans="1:5" ht="15.75">
      <c r="A20" s="9" t="s">
        <v>10</v>
      </c>
      <c r="B20" s="13"/>
      <c r="C20" s="13"/>
      <c r="D20" s="45"/>
      <c r="E20" s="14"/>
    </row>
    <row r="21" spans="1:6" ht="15.75">
      <c r="A21" s="12" t="s">
        <v>11</v>
      </c>
      <c r="B21" s="13">
        <v>159632</v>
      </c>
      <c r="C21" s="13">
        <v>301673</v>
      </c>
      <c r="D21" s="45">
        <f>+C21-B21</f>
        <v>142041</v>
      </c>
      <c r="E21" s="14">
        <f>+D21/B21</f>
        <v>0.8898027964317932</v>
      </c>
      <c r="F21">
        <f>IF(C21&gt;12746.78,1,0)</f>
        <v>1</v>
      </c>
    </row>
    <row r="22" spans="1:6" ht="15.75">
      <c r="A22" s="12" t="s">
        <v>12</v>
      </c>
      <c r="B22" s="13">
        <v>2756200</v>
      </c>
      <c r="C22" s="13">
        <v>2854197</v>
      </c>
      <c r="D22" s="45">
        <f>+C22-B22</f>
        <v>97997</v>
      </c>
      <c r="E22" s="14">
        <f>+D22/B22</f>
        <v>0.03555511211087729</v>
      </c>
      <c r="F22">
        <f>IF(C22&gt;12746.78,1,0)</f>
        <v>1</v>
      </c>
    </row>
    <row r="23" spans="1:6" ht="15.75">
      <c r="A23" s="12" t="s">
        <v>13</v>
      </c>
      <c r="B23" s="13">
        <f>2202360+509+430356-1241+12576+2</f>
        <v>2644562</v>
      </c>
      <c r="C23" s="13">
        <v>2207889</v>
      </c>
      <c r="D23" s="45">
        <f>+C23-B23</f>
        <v>-436673</v>
      </c>
      <c r="E23" s="14">
        <f>+D23/B23</f>
        <v>-0.16512110512062111</v>
      </c>
      <c r="F23">
        <f>IF(C23&gt;12746.78,1,0)</f>
        <v>1</v>
      </c>
    </row>
    <row r="24" spans="1:6" ht="15.75">
      <c r="A24" s="20" t="s">
        <v>14</v>
      </c>
      <c r="B24" s="13">
        <v>29650</v>
      </c>
      <c r="C24" s="13">
        <v>39362</v>
      </c>
      <c r="D24" s="45">
        <f>+C24-B24</f>
        <v>9712</v>
      </c>
      <c r="E24" s="14">
        <f>+D24/B24</f>
        <v>0.3275548060708263</v>
      </c>
      <c r="F24">
        <f>IF(C24&gt;12746.78,1,0)</f>
        <v>1</v>
      </c>
    </row>
    <row r="25" spans="1:5" ht="15.75">
      <c r="A25" s="15"/>
      <c r="B25" s="13"/>
      <c r="C25" s="16"/>
      <c r="D25" s="45"/>
      <c r="E25" s="14"/>
    </row>
    <row r="26" spans="1:5" ht="15.75">
      <c r="A26" s="9" t="s">
        <v>15</v>
      </c>
      <c r="B26" s="13">
        <f>SUM(B21:B24)</f>
        <v>5590044</v>
      </c>
      <c r="C26" s="13">
        <f>SUM(C21:C24)</f>
        <v>5403121</v>
      </c>
      <c r="D26" s="45">
        <f>+C26-B26</f>
        <v>-186923</v>
      </c>
      <c r="E26" s="14">
        <f>+D26/B26</f>
        <v>-0.0334385561186996</v>
      </c>
    </row>
    <row r="27" spans="1:5" ht="15.75">
      <c r="A27" s="12"/>
      <c r="B27" s="13"/>
      <c r="C27" s="13"/>
      <c r="D27" s="45"/>
      <c r="E27" s="14"/>
    </row>
    <row r="28" spans="1:5" ht="15.75">
      <c r="A28" s="9" t="s">
        <v>16</v>
      </c>
      <c r="B28" s="13"/>
      <c r="C28" s="13"/>
      <c r="D28" s="45"/>
      <c r="E28" s="14"/>
    </row>
    <row r="29" spans="1:6" ht="15.75">
      <c r="A29" s="21" t="s">
        <v>17</v>
      </c>
      <c r="B29" s="13">
        <v>2402</v>
      </c>
      <c r="C29" s="47">
        <v>2402</v>
      </c>
      <c r="D29" s="45">
        <f>+C29-B29</f>
        <v>0</v>
      </c>
      <c r="E29" s="14">
        <f>+D29/B29</f>
        <v>0</v>
      </c>
      <c r="F29">
        <f>IF(C29&gt;12746.78,1,0)</f>
        <v>0</v>
      </c>
    </row>
    <row r="30" spans="1:6" ht="15.75">
      <c r="A30" s="21" t="s">
        <v>18</v>
      </c>
      <c r="B30" s="13">
        <v>1255</v>
      </c>
      <c r="C30" s="47">
        <v>1255</v>
      </c>
      <c r="D30" s="45">
        <f>+C30-B30</f>
        <v>0</v>
      </c>
      <c r="E30" s="14">
        <f>+D30/B30</f>
        <v>0</v>
      </c>
      <c r="F30">
        <f>IF(C30&gt;12746.78,1,0)</f>
        <v>0</v>
      </c>
    </row>
    <row r="31" spans="1:6" ht="15.75">
      <c r="A31" s="21" t="s">
        <v>19</v>
      </c>
      <c r="B31" s="13">
        <v>43120</v>
      </c>
      <c r="C31" s="22">
        <v>44583</v>
      </c>
      <c r="D31" s="45">
        <f>+C31-B31</f>
        <v>1463</v>
      </c>
      <c r="E31" s="14">
        <f>+D31/B31</f>
        <v>0.033928571428571426</v>
      </c>
      <c r="F31">
        <f>IF(C31&gt;12746.78,1,0)</f>
        <v>1</v>
      </c>
    </row>
    <row r="32" spans="1:6" ht="15.75">
      <c r="A32" s="21" t="s">
        <v>20</v>
      </c>
      <c r="B32" s="13">
        <v>89634</v>
      </c>
      <c r="C32" s="22">
        <v>90905</v>
      </c>
      <c r="D32" s="45">
        <f>+C32-B32</f>
        <v>1271</v>
      </c>
      <c r="E32" s="14">
        <f>+D32/B32</f>
        <v>0.014179887096414307</v>
      </c>
      <c r="F32">
        <f>IF(C32&gt;12746.78,1,0)</f>
        <v>1</v>
      </c>
    </row>
    <row r="33" spans="1:6" ht="15.75">
      <c r="A33" s="21" t="s">
        <v>21</v>
      </c>
      <c r="B33" s="13">
        <v>89636</v>
      </c>
      <c r="C33" s="23">
        <v>1116241</v>
      </c>
      <c r="D33" s="45">
        <f>+C33-B33</f>
        <v>1026605</v>
      </c>
      <c r="E33" s="14">
        <f>+D33/B33</f>
        <v>11.453043420054442</v>
      </c>
      <c r="F33">
        <f>IF(C33&gt;12746.78,1,0)</f>
        <v>1</v>
      </c>
    </row>
    <row r="34" spans="1:5" ht="15.75">
      <c r="A34" s="27"/>
      <c r="B34" s="13"/>
      <c r="C34" s="24"/>
      <c r="D34" s="45"/>
      <c r="E34" s="14"/>
    </row>
    <row r="35" spans="1:5" ht="15.75">
      <c r="A35" s="25" t="s">
        <v>22</v>
      </c>
      <c r="B35" s="22">
        <f>SUM(B29:B33)</f>
        <v>226047</v>
      </c>
      <c r="C35" s="22">
        <f>SUM(C29:C33)</f>
        <v>1255386</v>
      </c>
      <c r="D35" s="45">
        <f>+C35-B35</f>
        <v>1029339</v>
      </c>
      <c r="E35" s="14">
        <f>+D35/B35</f>
        <v>4.553650347051719</v>
      </c>
    </row>
    <row r="36" spans="1:5" ht="16.5" thickBot="1">
      <c r="A36" s="15"/>
      <c r="B36" s="13"/>
      <c r="C36" s="16"/>
      <c r="D36" s="45"/>
      <c r="E36" s="14"/>
    </row>
    <row r="37" spans="1:5" ht="16.5" thickTop="1">
      <c r="A37" s="26"/>
      <c r="B37" s="28">
        <f>SUM(B26+B35)</f>
        <v>5816091</v>
      </c>
      <c r="C37" s="28">
        <f>SUM(C26+C35)</f>
        <v>6658507</v>
      </c>
      <c r="D37" s="46">
        <f>+C37-B37</f>
        <v>842416</v>
      </c>
      <c r="E37" s="40">
        <f>+D37/B37</f>
        <v>0.14484230043855917</v>
      </c>
    </row>
    <row r="38" spans="1:3" ht="12.75">
      <c r="A38" s="2"/>
      <c r="B38" s="4">
        <f>+B37-B16</f>
        <v>0</v>
      </c>
      <c r="C38" s="2"/>
    </row>
    <row r="39" spans="1:3" ht="12.75">
      <c r="A39" s="2"/>
      <c r="B39" s="4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  <row r="44" spans="1:3" ht="12.75">
      <c r="A44" s="2"/>
      <c r="B44" s="2"/>
      <c r="C44" s="2"/>
    </row>
    <row r="45" spans="1:3" ht="12.75">
      <c r="A45" s="2"/>
      <c r="B45" s="2"/>
      <c r="C45" s="2"/>
    </row>
    <row r="46" spans="1:3" ht="12.75">
      <c r="A46" s="2"/>
      <c r="B46" s="2"/>
      <c r="C46" s="2"/>
    </row>
    <row r="47" spans="1:3" ht="12.75">
      <c r="A47" s="2"/>
      <c r="B47" s="2"/>
      <c r="C47" s="2"/>
    </row>
    <row r="48" spans="1:3" ht="12.75">
      <c r="A48" s="2"/>
      <c r="B48" s="2"/>
      <c r="C48" s="2"/>
    </row>
    <row r="49" spans="1:3" ht="12.75">
      <c r="A49" s="2"/>
      <c r="B49" s="2"/>
      <c r="C49" s="2"/>
    </row>
    <row r="50" spans="1:3" ht="12.75">
      <c r="A50" s="2"/>
      <c r="B50" s="2"/>
      <c r="C50" s="2"/>
    </row>
    <row r="51" spans="1:3" ht="12.75">
      <c r="A51" s="2"/>
      <c r="B51" s="2"/>
      <c r="C51" s="2"/>
    </row>
    <row r="52" spans="1:3" ht="12.75">
      <c r="A52" s="2"/>
      <c r="B52" s="2"/>
      <c r="C52" s="2"/>
    </row>
    <row r="53" spans="1:3" ht="12.75">
      <c r="A53" s="2"/>
      <c r="B53" s="2"/>
      <c r="C53" s="2"/>
    </row>
    <row r="54" spans="1:3" ht="12.75">
      <c r="A54" s="2"/>
      <c r="B54" s="2"/>
      <c r="C54" s="2"/>
    </row>
    <row r="55" spans="1:3" ht="12.75">
      <c r="A55" s="2"/>
      <c r="B55" s="2"/>
      <c r="C55" s="2"/>
    </row>
    <row r="56" spans="1:3" ht="12.75">
      <c r="A56" s="2"/>
      <c r="B56" s="2"/>
      <c r="C56" s="2"/>
    </row>
    <row r="57" spans="1:3" ht="12.75">
      <c r="A57" s="2"/>
      <c r="B57" s="2"/>
      <c r="C57" s="2"/>
    </row>
    <row r="58" spans="1:3" ht="12.75">
      <c r="A58" s="2"/>
      <c r="B58" s="2"/>
      <c r="C58" s="2"/>
    </row>
    <row r="59" spans="1:3" ht="12.75">
      <c r="A59" s="2"/>
      <c r="B59" s="2"/>
      <c r="C59" s="2"/>
    </row>
    <row r="60" spans="1:3" ht="12.75">
      <c r="A60" s="2"/>
      <c r="B60" s="2"/>
      <c r="C60" s="2"/>
    </row>
    <row r="61" spans="1:3" ht="12.75">
      <c r="A61" s="2"/>
      <c r="B61" s="2"/>
      <c r="C61" s="2"/>
    </row>
    <row r="62" spans="1:3" ht="12.75">
      <c r="A62" s="2"/>
      <c r="B62" s="2"/>
      <c r="C62" s="2"/>
    </row>
    <row r="63" spans="1:3" ht="12.75">
      <c r="A63" s="2"/>
      <c r="B63" s="2"/>
      <c r="C63" s="2"/>
    </row>
    <row r="64" spans="1:3" ht="12.75">
      <c r="A64" s="2"/>
      <c r="B64" s="2"/>
      <c r="C64" s="2"/>
    </row>
    <row r="65" spans="1:3" ht="12.75">
      <c r="A65" s="2"/>
      <c r="B65" s="2"/>
      <c r="C65" s="2"/>
    </row>
    <row r="66" spans="1:3" ht="12.75">
      <c r="A66" s="2"/>
      <c r="B66" s="2"/>
      <c r="C66" s="2"/>
    </row>
    <row r="67" spans="1:3" ht="12.75">
      <c r="A67" s="2"/>
      <c r="B67" s="2"/>
      <c r="C67" s="2"/>
    </row>
    <row r="68" spans="1:3" ht="12.75">
      <c r="A68" s="2"/>
      <c r="B68" s="2"/>
      <c r="C68" s="2"/>
    </row>
    <row r="69" spans="1:3" ht="12.75">
      <c r="A69" s="2"/>
      <c r="B69" s="2"/>
      <c r="C69" s="2"/>
    </row>
    <row r="70" spans="1:3" ht="12.75">
      <c r="A70" s="2"/>
      <c r="B70" s="2"/>
      <c r="C70" s="2"/>
    </row>
    <row r="71" spans="1:3" ht="12.75">
      <c r="A71" s="2"/>
      <c r="B71" s="2"/>
      <c r="C71" s="2"/>
    </row>
    <row r="72" spans="1:3" ht="12.75">
      <c r="A72" s="2"/>
      <c r="B72" s="2"/>
      <c r="C72" s="2"/>
    </row>
    <row r="73" spans="1:3" ht="12.75">
      <c r="A73" s="2"/>
      <c r="B73" s="2"/>
      <c r="C73" s="2"/>
    </row>
    <row r="74" spans="1:3" ht="12.75">
      <c r="A74" s="2"/>
      <c r="B74" s="2"/>
      <c r="C74" s="2"/>
    </row>
    <row r="75" spans="1:3" ht="12.75">
      <c r="A75" s="2"/>
      <c r="B75" s="2"/>
      <c r="C75" s="2"/>
    </row>
    <row r="76" spans="1:3" ht="12.75">
      <c r="A76" s="2"/>
      <c r="B76" s="2"/>
      <c r="C76" s="2"/>
    </row>
    <row r="77" spans="1:3" ht="12.75">
      <c r="A77" s="2"/>
      <c r="B77" s="2"/>
      <c r="C77" s="2"/>
    </row>
    <row r="78" spans="1:3" ht="12.75">
      <c r="A78" s="2"/>
      <c r="B78" s="2"/>
      <c r="C78" s="2"/>
    </row>
    <row r="79" spans="1:3" ht="12.75">
      <c r="A79" s="2"/>
      <c r="B79" s="2"/>
      <c r="C79" s="2"/>
    </row>
    <row r="80" spans="1:3" ht="12.75">
      <c r="A80" s="2"/>
      <c r="B80" s="2"/>
      <c r="C80" s="2"/>
    </row>
    <row r="81" spans="1:3" ht="12.75">
      <c r="A81" s="2"/>
      <c r="B81" s="2"/>
      <c r="C81" s="2"/>
    </row>
    <row r="82" spans="1:3" ht="12.75">
      <c r="A82" s="2"/>
      <c r="B82" s="2"/>
      <c r="C82" s="2"/>
    </row>
    <row r="83" spans="1:3" ht="12.75">
      <c r="A83" s="2"/>
      <c r="B83" s="2"/>
      <c r="C83" s="2"/>
    </row>
    <row r="84" spans="1:3" ht="12.75">
      <c r="A84" s="2"/>
      <c r="B84" s="2"/>
      <c r="C84" s="2"/>
    </row>
    <row r="85" spans="1:3" ht="12.75">
      <c r="A85" s="2"/>
      <c r="B85" s="2"/>
      <c r="C85" s="2"/>
    </row>
    <row r="86" spans="1:3" ht="12.75">
      <c r="A86" s="2"/>
      <c r="B86" s="2"/>
      <c r="C86" s="2"/>
    </row>
    <row r="87" spans="1:3" ht="12.75">
      <c r="A87" s="2"/>
      <c r="B87" s="2"/>
      <c r="C87" s="2"/>
    </row>
    <row r="88" spans="1:3" ht="12.75">
      <c r="A88" s="2"/>
      <c r="B88" s="2"/>
      <c r="C88" s="2"/>
    </row>
    <row r="89" spans="1:3" ht="12.75">
      <c r="A89" s="2"/>
      <c r="B89" s="2"/>
      <c r="C89" s="2"/>
    </row>
    <row r="90" spans="1:3" ht="12.75">
      <c r="A90" s="2"/>
      <c r="B90" s="2"/>
      <c r="C90" s="2"/>
    </row>
    <row r="91" spans="1:3" ht="12.75">
      <c r="A91" s="2"/>
      <c r="B91" s="2"/>
      <c r="C91" s="2"/>
    </row>
    <row r="92" spans="1:3" ht="12.75">
      <c r="A92" s="2"/>
      <c r="B92" s="2"/>
      <c r="C92" s="2"/>
    </row>
    <row r="93" spans="1:3" ht="12.75">
      <c r="A93" s="2"/>
      <c r="B93" s="2"/>
      <c r="C93" s="2"/>
    </row>
    <row r="94" spans="1:3" ht="12.75">
      <c r="A94" s="2"/>
      <c r="B94" s="2"/>
      <c r="C94" s="2"/>
    </row>
    <row r="95" spans="1:3" ht="12.75">
      <c r="A95" s="2"/>
      <c r="B95" s="2"/>
      <c r="C95" s="2"/>
    </row>
    <row r="96" spans="1:3" ht="12.75">
      <c r="A96" s="2"/>
      <c r="B96" s="2"/>
      <c r="C96" s="2"/>
    </row>
    <row r="97" spans="1:3" ht="12.75">
      <c r="A97" s="2"/>
      <c r="B97" s="2"/>
      <c r="C97" s="2"/>
    </row>
    <row r="98" spans="1:3" ht="12.75">
      <c r="A98" s="2"/>
      <c r="B98" s="2"/>
      <c r="C98" s="2"/>
    </row>
    <row r="99" spans="1:3" ht="12.75">
      <c r="A99" s="2"/>
      <c r="B99" s="2"/>
      <c r="C99" s="2"/>
    </row>
    <row r="100" spans="1:3" ht="12.75">
      <c r="A100" s="2"/>
      <c r="B100" s="2"/>
      <c r="C100" s="2"/>
    </row>
    <row r="101" spans="1:3" ht="12.75">
      <c r="A101" s="2"/>
      <c r="B101" s="2"/>
      <c r="C101" s="2"/>
    </row>
    <row r="102" spans="1:3" ht="12.75">
      <c r="A102" s="2"/>
      <c r="B102" s="2"/>
      <c r="C102" s="2"/>
    </row>
    <row r="103" spans="1:3" ht="12.75">
      <c r="A103" s="2"/>
      <c r="B103" s="2"/>
      <c r="C103" s="2"/>
    </row>
    <row r="104" spans="1:3" ht="12.75">
      <c r="A104" s="2"/>
      <c r="B104" s="2"/>
      <c r="C104" s="2"/>
    </row>
    <row r="105" spans="1:3" ht="12.75">
      <c r="A105" s="2"/>
      <c r="B105" s="2"/>
      <c r="C105" s="2"/>
    </row>
    <row r="106" spans="1:3" ht="12.75">
      <c r="A106" s="2"/>
      <c r="B106" s="2"/>
      <c r="C106" s="2"/>
    </row>
    <row r="107" spans="1:3" ht="12.75">
      <c r="A107" s="2"/>
      <c r="B107" s="2"/>
      <c r="C107" s="2"/>
    </row>
    <row r="108" spans="1:3" ht="12.75">
      <c r="A108" s="2"/>
      <c r="B108" s="2"/>
      <c r="C108" s="2"/>
    </row>
    <row r="109" spans="1:3" ht="12.75">
      <c r="A109" s="2"/>
      <c r="B109" s="2"/>
      <c r="C109" s="2"/>
    </row>
    <row r="110" spans="1:3" ht="12.75">
      <c r="A110" s="2"/>
      <c r="B110" s="2"/>
      <c r="C110" s="2"/>
    </row>
    <row r="111" spans="1:3" ht="12.75">
      <c r="A111" s="2"/>
      <c r="B111" s="2"/>
      <c r="C111" s="2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4" spans="1:3" ht="12.75">
      <c r="A114" s="2"/>
      <c r="B114" s="2"/>
      <c r="C114" s="2"/>
    </row>
    <row r="115" spans="1:3" ht="12.75">
      <c r="A115" s="2"/>
      <c r="B115" s="2"/>
      <c r="C115" s="2"/>
    </row>
    <row r="116" spans="1:3" ht="12.75">
      <c r="A116" s="2"/>
      <c r="B116" s="2"/>
      <c r="C116" s="2"/>
    </row>
    <row r="117" spans="1:3" ht="12.75">
      <c r="A117" s="2"/>
      <c r="B117" s="2"/>
      <c r="C117" s="2"/>
    </row>
    <row r="118" spans="1:3" ht="12.75">
      <c r="A118" s="2"/>
      <c r="B118" s="2"/>
      <c r="C118" s="2"/>
    </row>
    <row r="119" spans="1:3" ht="12.75">
      <c r="A119" s="2"/>
      <c r="B119" s="2"/>
      <c r="C119" s="2"/>
    </row>
    <row r="120" spans="1:3" ht="12.75">
      <c r="A120" s="2"/>
      <c r="B120" s="2"/>
      <c r="C120" s="2"/>
    </row>
    <row r="121" spans="1:3" ht="12.75">
      <c r="A121" s="2"/>
      <c r="B121" s="2"/>
      <c r="C121" s="2"/>
    </row>
    <row r="122" spans="1:3" ht="12.75">
      <c r="A122" s="2"/>
      <c r="B122" s="2"/>
      <c r="C122" s="2"/>
    </row>
    <row r="123" spans="1:3" ht="12.75">
      <c r="A123" s="2"/>
      <c r="B123" s="2"/>
      <c r="C123" s="2"/>
    </row>
    <row r="124" spans="1:3" ht="12.75">
      <c r="A124" s="2"/>
      <c r="B124" s="2"/>
      <c r="C124" s="2"/>
    </row>
    <row r="125" spans="1:3" ht="12.75">
      <c r="A125" s="2"/>
      <c r="B125" s="2"/>
      <c r="C125" s="2"/>
    </row>
    <row r="126" spans="1:3" ht="12.75">
      <c r="A126" s="2"/>
      <c r="B126" s="2"/>
      <c r="C126" s="2"/>
    </row>
    <row r="127" spans="1:3" ht="12.75">
      <c r="A127" s="2"/>
      <c r="B127" s="2"/>
      <c r="C127" s="2"/>
    </row>
    <row r="128" spans="1:3" ht="12.75">
      <c r="A128" s="2"/>
      <c r="B128" s="2"/>
      <c r="C128" s="2"/>
    </row>
    <row r="129" spans="1:3" ht="12.75">
      <c r="A129" s="2"/>
      <c r="B129" s="2"/>
      <c r="C129" s="2"/>
    </row>
    <row r="130" spans="1:3" ht="12.75">
      <c r="A130" s="2"/>
      <c r="B130" s="2"/>
      <c r="C130" s="2"/>
    </row>
    <row r="131" spans="1:3" ht="12.75">
      <c r="A131" s="2"/>
      <c r="B131" s="2"/>
      <c r="C131" s="2"/>
    </row>
    <row r="132" spans="1:3" ht="12.75">
      <c r="A132" s="2"/>
      <c r="B132" s="2"/>
      <c r="C132" s="2"/>
    </row>
    <row r="133" spans="1:3" ht="12.75">
      <c r="A133" s="2"/>
      <c r="B133" s="2"/>
      <c r="C133" s="2"/>
    </row>
    <row r="134" spans="1:3" ht="12.75">
      <c r="A134" s="2"/>
      <c r="B134" s="2"/>
      <c r="C134" s="2"/>
    </row>
    <row r="135" spans="1:3" ht="12.75">
      <c r="A135" s="2"/>
      <c r="B135" s="2"/>
      <c r="C135" s="2"/>
    </row>
    <row r="136" spans="1:3" ht="12.75">
      <c r="A136" s="2"/>
      <c r="B136" s="2"/>
      <c r="C136" s="2"/>
    </row>
    <row r="137" spans="1:3" ht="12.75">
      <c r="A137" s="2"/>
      <c r="B137" s="2"/>
      <c r="C137" s="2"/>
    </row>
    <row r="138" spans="1:3" ht="12.75">
      <c r="A138" s="2"/>
      <c r="B138" s="2"/>
      <c r="C138" s="2"/>
    </row>
    <row r="139" spans="1:3" ht="12.75">
      <c r="A139" s="2"/>
      <c r="B139" s="2"/>
      <c r="C139" s="2"/>
    </row>
    <row r="140" spans="1:3" ht="12.75">
      <c r="A140" s="2"/>
      <c r="B140" s="2"/>
      <c r="C140" s="2"/>
    </row>
    <row r="141" spans="1:3" ht="12.75">
      <c r="A141" s="2"/>
      <c r="B141" s="2"/>
      <c r="C141" s="2"/>
    </row>
    <row r="142" spans="1:3" ht="12.75">
      <c r="A142" s="2"/>
      <c r="B142" s="2"/>
      <c r="C142" s="2"/>
    </row>
    <row r="143" spans="1:3" ht="12.75">
      <c r="A143" s="2"/>
      <c r="B143" s="2"/>
      <c r="C143" s="2"/>
    </row>
    <row r="144" spans="1:3" ht="12.75">
      <c r="A144" s="2"/>
      <c r="B144" s="2"/>
      <c r="C144" s="2"/>
    </row>
    <row r="145" spans="1:3" ht="12.75">
      <c r="A145" s="2"/>
      <c r="B145" s="2"/>
      <c r="C145" s="2"/>
    </row>
    <row r="146" spans="1:3" ht="12.75">
      <c r="A146" s="2"/>
      <c r="B146" s="2"/>
      <c r="C146" s="2"/>
    </row>
    <row r="147" spans="1:3" ht="12.75">
      <c r="A147" s="2"/>
      <c r="B147" s="2"/>
      <c r="C147" s="2"/>
    </row>
    <row r="148" spans="1:3" ht="12.75">
      <c r="A148" s="2"/>
      <c r="B148" s="2"/>
      <c r="C148" s="2"/>
    </row>
    <row r="149" spans="1:3" ht="12.75">
      <c r="A149" s="2"/>
      <c r="B149" s="2"/>
      <c r="C149" s="2"/>
    </row>
    <row r="150" spans="1:3" ht="12.75">
      <c r="A150" s="2"/>
      <c r="B150" s="2"/>
      <c r="C150" s="2"/>
    </row>
    <row r="151" spans="1:3" ht="12.75">
      <c r="A151" s="2"/>
      <c r="B151" s="2"/>
      <c r="C151" s="2"/>
    </row>
    <row r="152" spans="1:3" ht="12.75">
      <c r="A152" s="2"/>
      <c r="B152" s="2"/>
      <c r="C152" s="2"/>
    </row>
    <row r="153" spans="1:3" ht="12.75">
      <c r="A153" s="2"/>
      <c r="B153" s="2"/>
      <c r="C153" s="2"/>
    </row>
    <row r="154" spans="1:3" ht="12.75">
      <c r="A154" s="2"/>
      <c r="B154" s="2"/>
      <c r="C154" s="2"/>
    </row>
    <row r="155" spans="1:3" ht="12.75">
      <c r="A155" s="2"/>
      <c r="B155" s="2"/>
      <c r="C155" s="2"/>
    </row>
    <row r="156" spans="1:3" ht="12.75">
      <c r="A156" s="2"/>
      <c r="B156" s="2"/>
      <c r="C156" s="2"/>
    </row>
    <row r="157" spans="1:3" ht="12.75">
      <c r="A157" s="2"/>
      <c r="B157" s="2"/>
      <c r="C157" s="2"/>
    </row>
    <row r="158" spans="1:3" ht="12.75">
      <c r="A158" s="2"/>
      <c r="B158" s="2"/>
      <c r="C158" s="2"/>
    </row>
    <row r="159" spans="1:3" ht="12.75">
      <c r="A159" s="2"/>
      <c r="B159" s="2"/>
      <c r="C159" s="2"/>
    </row>
    <row r="160" spans="1:3" ht="12.75">
      <c r="A160" s="2"/>
      <c r="B160" s="2"/>
      <c r="C160" s="2"/>
    </row>
    <row r="161" spans="1:3" ht="12.75">
      <c r="A161" s="2"/>
      <c r="B161" s="2"/>
      <c r="C161" s="2"/>
    </row>
    <row r="162" spans="1:3" ht="12.75">
      <c r="A162" s="2"/>
      <c r="B162" s="2"/>
      <c r="C162" s="2"/>
    </row>
    <row r="163" spans="1:3" ht="12.75">
      <c r="A163" s="2"/>
      <c r="B163" s="2"/>
      <c r="C163" s="2"/>
    </row>
    <row r="164" spans="1:3" ht="12.75">
      <c r="A164" s="2"/>
      <c r="B164" s="2"/>
      <c r="C164" s="2"/>
    </row>
    <row r="165" spans="1:3" ht="12.75">
      <c r="A165" s="2"/>
      <c r="B165" s="2"/>
      <c r="C165" s="2"/>
    </row>
    <row r="166" spans="1:3" ht="12.75">
      <c r="A166" s="2"/>
      <c r="B166" s="2"/>
      <c r="C166" s="2"/>
    </row>
    <row r="167" spans="1:3" ht="12.75">
      <c r="A167" s="2"/>
      <c r="B167" s="2"/>
      <c r="C167" s="2"/>
    </row>
    <row r="168" spans="1:3" ht="12.75">
      <c r="A168" s="2"/>
      <c r="B168" s="2"/>
      <c r="C168" s="2"/>
    </row>
    <row r="169" spans="1:3" ht="12.75">
      <c r="A169" s="2"/>
      <c r="B169" s="2"/>
      <c r="C169" s="2"/>
    </row>
    <row r="170" spans="1:3" ht="12.75">
      <c r="A170" s="2"/>
      <c r="B170" s="2"/>
      <c r="C170" s="2"/>
    </row>
    <row r="171" spans="1:3" ht="12.75">
      <c r="A171" s="2"/>
      <c r="B171" s="2"/>
      <c r="C171" s="2"/>
    </row>
    <row r="172" spans="1:3" ht="12.75">
      <c r="A172" s="2"/>
      <c r="B172" s="2"/>
      <c r="C172" s="2"/>
    </row>
    <row r="173" spans="1:3" ht="12.75">
      <c r="A173" s="2"/>
      <c r="B173" s="2"/>
      <c r="C173" s="2"/>
    </row>
    <row r="174" spans="1:3" ht="12.75">
      <c r="A174" s="2"/>
      <c r="B174" s="2"/>
      <c r="C174" s="2"/>
    </row>
    <row r="175" spans="1:3" ht="12.75">
      <c r="A175" s="2"/>
      <c r="B175" s="2"/>
      <c r="C175" s="2"/>
    </row>
    <row r="176" spans="1:3" ht="12.75">
      <c r="A176" s="2"/>
      <c r="B176" s="2"/>
      <c r="C176" s="2"/>
    </row>
    <row r="177" spans="1:3" ht="12.75">
      <c r="A177" s="2"/>
      <c r="B177" s="2"/>
      <c r="C177" s="2"/>
    </row>
    <row r="178" spans="1:3" ht="12.75">
      <c r="A178" s="2"/>
      <c r="B178" s="2"/>
      <c r="C178" s="2"/>
    </row>
    <row r="179" spans="1:3" ht="12.75">
      <c r="A179" s="2"/>
      <c r="B179" s="2"/>
      <c r="C179" s="2"/>
    </row>
    <row r="180" spans="1:3" ht="12.75">
      <c r="A180" s="2"/>
      <c r="B180" s="2"/>
      <c r="C180" s="2"/>
    </row>
    <row r="181" spans="1:3" ht="12.75">
      <c r="A181" s="2"/>
      <c r="B181" s="2"/>
      <c r="C181" s="2"/>
    </row>
    <row r="182" spans="1:3" ht="12.75">
      <c r="A182" s="2"/>
      <c r="B182" s="2"/>
      <c r="C182" s="2"/>
    </row>
    <row r="183" spans="1:3" ht="12.75">
      <c r="A183" s="2"/>
      <c r="B183" s="2"/>
      <c r="C183" s="2"/>
    </row>
    <row r="184" spans="1:3" ht="12.75">
      <c r="A184" s="2"/>
      <c r="B184" s="2"/>
      <c r="C184" s="2"/>
    </row>
    <row r="185" spans="1:3" ht="12.75">
      <c r="A185" s="2"/>
      <c r="B185" s="2"/>
      <c r="C185" s="2"/>
    </row>
    <row r="186" spans="1:3" ht="12.75">
      <c r="A186" s="2"/>
      <c r="B186" s="2"/>
      <c r="C186" s="2"/>
    </row>
    <row r="187" spans="1:3" ht="12.75">
      <c r="A187" s="2"/>
      <c r="B187" s="2"/>
      <c r="C187" s="2"/>
    </row>
    <row r="188" spans="1:3" ht="12.75">
      <c r="A188" s="2"/>
      <c r="B188" s="2"/>
      <c r="C188" s="2"/>
    </row>
    <row r="189" spans="1:3" ht="12.75">
      <c r="A189" s="2"/>
      <c r="B189" s="2"/>
      <c r="C189" s="2"/>
    </row>
    <row r="190" spans="1:3" ht="12.75">
      <c r="A190" s="2"/>
      <c r="B190" s="2"/>
      <c r="C190" s="2"/>
    </row>
    <row r="191" spans="1:3" ht="12.75">
      <c r="A191" s="2"/>
      <c r="B191" s="2"/>
      <c r="C191" s="2"/>
    </row>
    <row r="192" spans="1:3" ht="12.75">
      <c r="A192" s="2"/>
      <c r="B192" s="2"/>
      <c r="C192" s="2"/>
    </row>
    <row r="193" spans="1:3" ht="12.75">
      <c r="A193" s="2"/>
      <c r="B193" s="2"/>
      <c r="C193" s="2"/>
    </row>
    <row r="194" spans="1:3" ht="12.75">
      <c r="A194" s="2"/>
      <c r="B194" s="2"/>
      <c r="C194" s="2"/>
    </row>
    <row r="195" spans="1:3" ht="12.75">
      <c r="A195" s="2"/>
      <c r="B195" s="2"/>
      <c r="C195" s="2"/>
    </row>
    <row r="196" spans="1:3" ht="12.75">
      <c r="A196" s="2"/>
      <c r="B196" s="2"/>
      <c r="C196" s="2"/>
    </row>
    <row r="197" spans="1:3" ht="12.75">
      <c r="A197" s="2"/>
      <c r="B197" s="2"/>
      <c r="C197" s="2"/>
    </row>
    <row r="198" spans="1:3" ht="12.75">
      <c r="A198" s="2"/>
      <c r="B198" s="2"/>
      <c r="C198" s="2"/>
    </row>
    <row r="199" spans="1:3" ht="12.75">
      <c r="A199" s="2"/>
      <c r="B199" s="2"/>
      <c r="C199" s="2"/>
    </row>
    <row r="200" spans="1:3" ht="12.75">
      <c r="A200" s="2"/>
      <c r="B200" s="2"/>
      <c r="C200" s="2"/>
    </row>
    <row r="201" spans="1:3" ht="12.75">
      <c r="A201" s="2"/>
      <c r="B201" s="2"/>
      <c r="C201" s="2"/>
    </row>
    <row r="202" spans="1:3" ht="12.75">
      <c r="A202" s="2"/>
      <c r="B202" s="2"/>
      <c r="C202" s="2"/>
    </row>
    <row r="203" spans="1:3" ht="12.75">
      <c r="A203" s="2"/>
      <c r="B203" s="2"/>
      <c r="C203" s="2"/>
    </row>
    <row r="204" spans="1:3" ht="12.75">
      <c r="A204" s="2"/>
      <c r="B204" s="2"/>
      <c r="C204" s="2"/>
    </row>
    <row r="205" spans="1:3" ht="12.75">
      <c r="A205" s="2"/>
      <c r="B205" s="2"/>
      <c r="C205" s="2"/>
    </row>
    <row r="206" spans="1:3" ht="12.75">
      <c r="A206" s="2"/>
      <c r="B206" s="2"/>
      <c r="C206" s="2"/>
    </row>
    <row r="207" spans="1:3" ht="12.75">
      <c r="A207" s="2"/>
      <c r="B207" s="2"/>
      <c r="C207" s="2"/>
    </row>
    <row r="208" spans="1:3" ht="12.75">
      <c r="A208" s="2"/>
      <c r="B208" s="2"/>
      <c r="C208" s="2"/>
    </row>
    <row r="209" spans="1:3" ht="12.75">
      <c r="A209" s="2"/>
      <c r="B209" s="2"/>
      <c r="C209" s="2"/>
    </row>
    <row r="210" spans="1:3" ht="12.75">
      <c r="A210" s="2"/>
      <c r="B210" s="2"/>
      <c r="C210" s="2"/>
    </row>
    <row r="211" spans="1:3" ht="12.75">
      <c r="A211" s="2"/>
      <c r="B211" s="2"/>
      <c r="C211" s="2"/>
    </row>
    <row r="212" spans="1:3" ht="12.75">
      <c r="A212" s="2"/>
      <c r="B212" s="2"/>
      <c r="C212" s="2"/>
    </row>
    <row r="213" spans="1:3" ht="12.75">
      <c r="A213" s="2"/>
      <c r="B213" s="2"/>
      <c r="C213" s="2"/>
    </row>
    <row r="214" spans="1:3" ht="12.75">
      <c r="A214" s="2"/>
      <c r="B214" s="2"/>
      <c r="C214" s="2"/>
    </row>
    <row r="215" spans="1:3" ht="12.75">
      <c r="A215" s="2"/>
      <c r="B215" s="2"/>
      <c r="C215" s="2"/>
    </row>
    <row r="216" spans="1:3" ht="12.75">
      <c r="A216" s="2"/>
      <c r="B216" s="2"/>
      <c r="C216" s="2"/>
    </row>
    <row r="217" spans="1:3" ht="12.75">
      <c r="A217" s="2"/>
      <c r="B217" s="2"/>
      <c r="C217" s="2"/>
    </row>
    <row r="218" spans="1:3" ht="12.75">
      <c r="A218" s="2"/>
      <c r="B218" s="2"/>
      <c r="C218" s="2"/>
    </row>
    <row r="219" spans="1:3" ht="12.75">
      <c r="A219" s="2"/>
      <c r="B219" s="2"/>
      <c r="C219" s="2"/>
    </row>
    <row r="220" spans="1:3" ht="12.75">
      <c r="A220" s="2"/>
      <c r="B220" s="2"/>
      <c r="C220" s="2"/>
    </row>
    <row r="221" spans="1:3" ht="12.75">
      <c r="A221" s="2"/>
      <c r="B221" s="2"/>
      <c r="C221" s="2"/>
    </row>
    <row r="222" spans="1:3" ht="12.75">
      <c r="A222" s="2"/>
      <c r="B222" s="2"/>
      <c r="C222" s="2"/>
    </row>
    <row r="223" spans="1:3" ht="12.75">
      <c r="A223" s="2"/>
      <c r="B223" s="2"/>
      <c r="C223" s="2"/>
    </row>
    <row r="224" spans="1:3" ht="12.75">
      <c r="A224" s="2"/>
      <c r="B224" s="2"/>
      <c r="C224" s="2"/>
    </row>
    <row r="225" spans="1:3" ht="12.75">
      <c r="A225" s="2"/>
      <c r="B225" s="2"/>
      <c r="C225" s="2"/>
    </row>
    <row r="226" spans="1:3" ht="12.75">
      <c r="A226" s="2"/>
      <c r="B226" s="2"/>
      <c r="C226" s="2"/>
    </row>
    <row r="227" spans="1:3" ht="12.75">
      <c r="A227" s="2"/>
      <c r="B227" s="2"/>
      <c r="C227" s="2"/>
    </row>
    <row r="228" spans="1:3" ht="12.75">
      <c r="A228" s="2"/>
      <c r="B228" s="2"/>
      <c r="C228" s="2"/>
    </row>
    <row r="229" spans="1:3" ht="12.75">
      <c r="A229" s="2"/>
      <c r="B229" s="2"/>
      <c r="C229" s="2"/>
    </row>
    <row r="230" spans="1:3" ht="12.75">
      <c r="A230" s="2"/>
      <c r="B230" s="2"/>
      <c r="C230" s="2"/>
    </row>
    <row r="231" spans="1:3" ht="12.75">
      <c r="A231" s="2"/>
      <c r="B231" s="2"/>
      <c r="C231" s="2"/>
    </row>
    <row r="232" spans="1:3" ht="12.75">
      <c r="A232" s="2"/>
      <c r="B232" s="2"/>
      <c r="C232" s="2"/>
    </row>
    <row r="233" spans="1:3" ht="12.75">
      <c r="A233" s="2"/>
      <c r="B233" s="2"/>
      <c r="C233" s="2"/>
    </row>
    <row r="234" spans="1:3" ht="12.75">
      <c r="A234" s="2"/>
      <c r="B234" s="2"/>
      <c r="C234" s="2"/>
    </row>
    <row r="235" spans="1:3" ht="12.75">
      <c r="A235" s="2"/>
      <c r="B235" s="2"/>
      <c r="C235" s="2"/>
    </row>
    <row r="236" spans="1:3" ht="12.75">
      <c r="A236" s="2"/>
      <c r="B236" s="2"/>
      <c r="C236" s="2"/>
    </row>
    <row r="237" spans="1:3" ht="12.75">
      <c r="A237" s="2"/>
      <c r="B237" s="2"/>
      <c r="C237" s="2"/>
    </row>
    <row r="238" spans="1:3" ht="12.75">
      <c r="A238" s="2"/>
      <c r="B238" s="2"/>
      <c r="C238" s="2"/>
    </row>
    <row r="239" spans="1:3" ht="12.75">
      <c r="A239" s="2"/>
      <c r="B239" s="2"/>
      <c r="C239" s="2"/>
    </row>
    <row r="240" spans="1:3" ht="12.75">
      <c r="A240" s="2"/>
      <c r="B240" s="2"/>
      <c r="C240" s="2"/>
    </row>
    <row r="241" spans="1:3" ht="12.75">
      <c r="A241" s="2"/>
      <c r="B241" s="2"/>
      <c r="C241" s="2"/>
    </row>
    <row r="242" spans="1:3" ht="12.75">
      <c r="A242" s="2"/>
      <c r="B242" s="2"/>
      <c r="C242" s="2"/>
    </row>
    <row r="243" spans="1:3" ht="12.75">
      <c r="A243" s="2"/>
      <c r="B243" s="2"/>
      <c r="C243" s="2"/>
    </row>
    <row r="244" spans="1:3" ht="12.75">
      <c r="A244" s="2"/>
      <c r="B244" s="2"/>
      <c r="C244" s="2"/>
    </row>
    <row r="245" spans="1:3" ht="12.75">
      <c r="A245" s="2"/>
      <c r="B245" s="2"/>
      <c r="C245" s="2"/>
    </row>
    <row r="246" spans="1:3" ht="12.75">
      <c r="A246" s="2"/>
      <c r="B246" s="2"/>
      <c r="C246" s="2"/>
    </row>
    <row r="247" spans="1:3" ht="12.75">
      <c r="A247" s="2"/>
      <c r="B247" s="2"/>
      <c r="C247" s="2"/>
    </row>
    <row r="248" spans="1:3" ht="12.75">
      <c r="A248" s="2"/>
      <c r="B248" s="2"/>
      <c r="C248" s="2"/>
    </row>
    <row r="249" spans="1:3" ht="12.75">
      <c r="A249" s="2"/>
      <c r="B249" s="2"/>
      <c r="C249" s="2"/>
    </row>
    <row r="250" spans="1:3" ht="12.75">
      <c r="A250" s="2"/>
      <c r="B250" s="2"/>
      <c r="C250" s="2"/>
    </row>
    <row r="251" spans="1:3" ht="12.75">
      <c r="A251" s="2"/>
      <c r="B251" s="2"/>
      <c r="C251" s="2"/>
    </row>
    <row r="252" spans="1:3" ht="12.75">
      <c r="A252" s="2"/>
      <c r="B252" s="2"/>
      <c r="C252" s="2"/>
    </row>
    <row r="253" spans="1:3" ht="12.75">
      <c r="A253" s="2"/>
      <c r="B253" s="2"/>
      <c r="C253" s="2"/>
    </row>
    <row r="254" spans="1:3" ht="12.75">
      <c r="A254" s="2"/>
      <c r="B254" s="2"/>
      <c r="C254" s="2"/>
    </row>
    <row r="255" spans="1:3" ht="12.75">
      <c r="A255" s="2"/>
      <c r="B255" s="2"/>
      <c r="C255" s="2"/>
    </row>
    <row r="256" spans="1:3" ht="12.75">
      <c r="A256" s="2"/>
      <c r="B256" s="2"/>
      <c r="C256" s="2"/>
    </row>
    <row r="257" spans="1:3" ht="12.75">
      <c r="A257" s="2"/>
      <c r="B257" s="2"/>
      <c r="C257" s="2"/>
    </row>
    <row r="258" spans="1:3" ht="12.75">
      <c r="A258" s="2"/>
      <c r="B258" s="2"/>
      <c r="C258" s="2"/>
    </row>
    <row r="259" spans="1:3" ht="12.75">
      <c r="A259" s="2"/>
      <c r="B259" s="2"/>
      <c r="C259" s="2"/>
    </row>
    <row r="260" spans="1:3" ht="12.75">
      <c r="A260" s="2"/>
      <c r="B260" s="2"/>
      <c r="C260" s="2"/>
    </row>
    <row r="261" spans="1:3" ht="12.75">
      <c r="A261" s="2"/>
      <c r="B261" s="2"/>
      <c r="C261" s="2"/>
    </row>
    <row r="262" spans="1:3" ht="12.75">
      <c r="A262" s="2"/>
      <c r="B262" s="2"/>
      <c r="C262" s="2"/>
    </row>
    <row r="263" spans="1:3" ht="12.75">
      <c r="A263" s="2"/>
      <c r="B263" s="2"/>
      <c r="C263" s="2"/>
    </row>
    <row r="264" spans="1:3" ht="12.75">
      <c r="A264" s="2"/>
      <c r="B264" s="2"/>
      <c r="C264" s="2"/>
    </row>
    <row r="265" spans="1:3" ht="12.75">
      <c r="A265" s="2"/>
      <c r="B265" s="2"/>
      <c r="C265" s="2"/>
    </row>
  </sheetData>
  <sheetProtection/>
  <mergeCells count="4">
    <mergeCell ref="D4:E4"/>
    <mergeCell ref="A1:E1"/>
    <mergeCell ref="A3:E3"/>
    <mergeCell ref="A2:E2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2" sqref="A2:E20"/>
    </sheetView>
  </sheetViews>
  <sheetFormatPr defaultColWidth="11.421875" defaultRowHeight="12.75"/>
  <cols>
    <col min="1" max="1" width="32.421875" style="2" customWidth="1"/>
    <col min="2" max="2" width="12.28125" style="2" hidden="1" customWidth="1"/>
    <col min="3" max="3" width="12.28125" style="2" bestFit="1" customWidth="1"/>
    <col min="4" max="4" width="13.8515625" style="2" hidden="1" customWidth="1"/>
    <col min="5" max="6" width="0" style="2" hidden="1" customWidth="1"/>
    <col min="7" max="16384" width="11.421875" style="2" customWidth="1"/>
  </cols>
  <sheetData>
    <row r="1" spans="1:2" ht="20.25">
      <c r="A1" s="1"/>
      <c r="B1" s="30"/>
    </row>
    <row r="2" spans="1:5" ht="12.75">
      <c r="A2" s="98" t="s">
        <v>235</v>
      </c>
      <c r="B2" s="99"/>
      <c r="C2" s="99"/>
      <c r="D2" s="99"/>
      <c r="E2" s="100"/>
    </row>
    <row r="3" spans="1:5" ht="15.75">
      <c r="A3" s="95" t="s">
        <v>236</v>
      </c>
      <c r="B3" s="96"/>
      <c r="C3" s="96"/>
      <c r="D3" s="96"/>
      <c r="E3" s="97"/>
    </row>
    <row r="4" spans="1:5" ht="15.75">
      <c r="A4" s="95" t="s">
        <v>237</v>
      </c>
      <c r="B4" s="96"/>
      <c r="C4" s="96"/>
      <c r="D4" s="96"/>
      <c r="E4" s="97"/>
    </row>
    <row r="5" spans="1:5" ht="15.75">
      <c r="A5" s="6"/>
      <c r="B5" s="101">
        <v>2006</v>
      </c>
      <c r="C5" s="101">
        <v>2007</v>
      </c>
      <c r="D5" s="87" t="s">
        <v>35</v>
      </c>
      <c r="E5" s="87"/>
    </row>
    <row r="6" spans="1:7" ht="15.75">
      <c r="A6" s="11"/>
      <c r="B6" s="102"/>
      <c r="C6" s="102"/>
      <c r="D6" s="43" t="s">
        <v>36</v>
      </c>
      <c r="E6" s="43" t="s">
        <v>37</v>
      </c>
      <c r="F6" s="3"/>
      <c r="G6" s="3"/>
    </row>
    <row r="7" spans="1:6" ht="15.75">
      <c r="A7" s="12" t="s">
        <v>25</v>
      </c>
      <c r="B7" s="32">
        <v>4456987</v>
      </c>
      <c r="C7" s="32">
        <v>5098711</v>
      </c>
      <c r="D7" s="51">
        <f>+C7-B7</f>
        <v>641724</v>
      </c>
      <c r="E7" s="41">
        <f>+D7/B7</f>
        <v>0.14398157320180652</v>
      </c>
      <c r="F7" s="2">
        <f>IF(C7&gt;12746.78,1,0)</f>
        <v>1</v>
      </c>
    </row>
    <row r="8" spans="1:6" ht="15.75">
      <c r="A8" s="33" t="s">
        <v>26</v>
      </c>
      <c r="B8" s="32">
        <v>-2568977</v>
      </c>
      <c r="C8" s="50">
        <v>-3434818</v>
      </c>
      <c r="D8" s="51">
        <f>+C8-B8</f>
        <v>-865841</v>
      </c>
      <c r="E8" s="41">
        <f>+D8/B8</f>
        <v>0.3370372720347438</v>
      </c>
      <c r="F8" s="2">
        <f>IF(C8&gt;12746.78,1,0)</f>
        <v>0</v>
      </c>
    </row>
    <row r="9" spans="1:5" ht="15.75">
      <c r="A9" s="12"/>
      <c r="B9" s="32"/>
      <c r="C9" s="32"/>
      <c r="D9" s="52"/>
      <c r="E9" s="41"/>
    </row>
    <row r="10" spans="1:6" ht="15.75">
      <c r="A10" s="9" t="s">
        <v>27</v>
      </c>
      <c r="B10" s="32">
        <f>SUM(B7:B8)</f>
        <v>1888010</v>
      </c>
      <c r="C10" s="32">
        <f>SUM(C7:C8)</f>
        <v>1663893</v>
      </c>
      <c r="D10" s="51">
        <f>+C10-B10</f>
        <v>-224117</v>
      </c>
      <c r="E10" s="41">
        <f>+D10/B10</f>
        <v>-0.11870540939931462</v>
      </c>
      <c r="F10" s="2">
        <f>IF(C10&gt;12746.78,1,0)</f>
        <v>1</v>
      </c>
    </row>
    <row r="11" spans="1:5" ht="15.75">
      <c r="A11" s="9"/>
      <c r="B11" s="32"/>
      <c r="C11" s="32"/>
      <c r="D11" s="51"/>
      <c r="E11" s="5"/>
    </row>
    <row r="12" spans="1:5" ht="15.75">
      <c r="A12" s="9" t="s">
        <v>28</v>
      </c>
      <c r="B12" s="32"/>
      <c r="C12" s="32"/>
      <c r="D12" s="51"/>
      <c r="E12" s="5"/>
    </row>
    <row r="13" spans="1:6" ht="15.75">
      <c r="A13" s="12" t="s">
        <v>29</v>
      </c>
      <c r="B13" s="32">
        <v>256400</v>
      </c>
      <c r="C13" s="50">
        <v>329370</v>
      </c>
      <c r="D13" s="51">
        <f>+C13-B13</f>
        <v>72970</v>
      </c>
      <c r="E13" s="41">
        <f>+D13/B13</f>
        <v>0.284594383775351</v>
      </c>
      <c r="F13" s="2">
        <f>IF(C13&gt;12746.78,1,0)</f>
        <v>1</v>
      </c>
    </row>
    <row r="14" spans="1:6" ht="15.75">
      <c r="A14" s="12" t="s">
        <v>30</v>
      </c>
      <c r="B14" s="32">
        <v>123045</v>
      </c>
      <c r="C14" s="50">
        <v>245042</v>
      </c>
      <c r="D14" s="51">
        <f>+C14-B14</f>
        <v>121997</v>
      </c>
      <c r="E14" s="41">
        <f>+D14/B14</f>
        <v>0.9914827908488765</v>
      </c>
      <c r="F14" s="2">
        <f>IF(C14&gt;12746.78,1,0)</f>
        <v>1</v>
      </c>
    </row>
    <row r="15" spans="1:5" ht="15.75">
      <c r="A15" s="12"/>
      <c r="B15" s="32"/>
      <c r="C15" s="34"/>
      <c r="D15" s="51"/>
      <c r="E15" s="41"/>
    </row>
    <row r="16" spans="1:6" ht="15.75">
      <c r="A16" s="35" t="s">
        <v>31</v>
      </c>
      <c r="B16" s="32">
        <f>SUM(B10-B13-B14)</f>
        <v>1508565</v>
      </c>
      <c r="C16" s="32">
        <f>SUM(C10-C13-C14)</f>
        <v>1089481</v>
      </c>
      <c r="D16" s="51">
        <f>+C16-B16</f>
        <v>-419084</v>
      </c>
      <c r="E16" s="41">
        <f>+D16/B16</f>
        <v>-0.27780307775932755</v>
      </c>
      <c r="F16" s="2">
        <f>IF(C16&gt;12746.78,1,0)</f>
        <v>1</v>
      </c>
    </row>
    <row r="17" spans="1:5" ht="15.75">
      <c r="A17" s="12"/>
      <c r="B17" s="32"/>
      <c r="C17" s="32"/>
      <c r="D17" s="51"/>
      <c r="E17" s="5"/>
    </row>
    <row r="18" spans="1:6" ht="15.75">
      <c r="A18" s="9" t="s">
        <v>32</v>
      </c>
      <c r="B18" s="32">
        <v>26560</v>
      </c>
      <c r="C18" s="32">
        <v>26760</v>
      </c>
      <c r="D18" s="51">
        <f>+C18-B18</f>
        <v>200</v>
      </c>
      <c r="E18" s="41">
        <f>+D18/B18</f>
        <v>0.007530120481927711</v>
      </c>
      <c r="F18" s="2">
        <f>IF(C18&gt;12746.78,1,0)</f>
        <v>1</v>
      </c>
    </row>
    <row r="19" spans="1:5" ht="15.75">
      <c r="A19" s="12"/>
      <c r="B19" s="32"/>
      <c r="C19" s="32"/>
      <c r="D19" s="51"/>
      <c r="E19" s="41"/>
    </row>
    <row r="20" spans="1:5" ht="15.75">
      <c r="A20" s="36" t="s">
        <v>33</v>
      </c>
      <c r="B20" s="39">
        <f>SUM(B16+B18)</f>
        <v>1535125</v>
      </c>
      <c r="C20" s="39">
        <f>SUM(C16+C18)</f>
        <v>1116241</v>
      </c>
      <c r="D20" s="53">
        <f>+C20-B20</f>
        <v>-418884</v>
      </c>
      <c r="E20" s="42">
        <f>+D20/B20</f>
        <v>-0.2728663789593681</v>
      </c>
    </row>
    <row r="21" spans="1:2" ht="15.75">
      <c r="A21" s="1"/>
      <c r="B21" s="29"/>
    </row>
    <row r="22" ht="15.75">
      <c r="B22" s="29"/>
    </row>
    <row r="23" ht="15.75">
      <c r="B23" s="29"/>
    </row>
    <row r="24" ht="15.75">
      <c r="B24" s="29"/>
    </row>
    <row r="25" spans="1:2" ht="15.75">
      <c r="A25" s="2" t="s">
        <v>34</v>
      </c>
      <c r="B25" s="29"/>
    </row>
    <row r="26" ht="15.75">
      <c r="B26" s="29"/>
    </row>
    <row r="27" ht="15.75">
      <c r="B27" s="29"/>
    </row>
    <row r="28" ht="15.75">
      <c r="B28" s="29"/>
    </row>
    <row r="29" ht="15.75">
      <c r="B29" s="29"/>
    </row>
    <row r="30" ht="15.75">
      <c r="B30" s="29"/>
    </row>
    <row r="31" ht="15.75">
      <c r="B31" s="29"/>
    </row>
    <row r="32" ht="15.75">
      <c r="B32" s="29"/>
    </row>
    <row r="33" ht="15.75">
      <c r="B33" s="29"/>
    </row>
    <row r="34" ht="15.75">
      <c r="B34" s="29"/>
    </row>
    <row r="35" ht="15.75">
      <c r="B35" s="29"/>
    </row>
    <row r="36" ht="15.75">
      <c r="B36" s="29"/>
    </row>
    <row r="37" ht="15.75">
      <c r="B37" s="29"/>
    </row>
    <row r="38" ht="15.75">
      <c r="B38" s="29"/>
    </row>
    <row r="39" ht="15.75">
      <c r="B39" s="29"/>
    </row>
    <row r="40" ht="15.75">
      <c r="B40" s="29"/>
    </row>
    <row r="41" ht="15.75">
      <c r="B41" s="29"/>
    </row>
    <row r="42" ht="15.75">
      <c r="B42" s="29"/>
    </row>
    <row r="43" ht="15.75">
      <c r="B43" s="29"/>
    </row>
    <row r="44" ht="15.75">
      <c r="B44" s="29"/>
    </row>
    <row r="50" ht="15.75">
      <c r="B50" s="31">
        <v>8</v>
      </c>
    </row>
  </sheetData>
  <sheetProtection/>
  <mergeCells count="6">
    <mergeCell ref="A3:E3"/>
    <mergeCell ref="A4:E4"/>
    <mergeCell ref="A2:E2"/>
    <mergeCell ref="D5:E5"/>
    <mergeCell ref="B5:B6"/>
    <mergeCell ref="C5:C6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H14" sqref="H14"/>
    </sheetView>
  </sheetViews>
  <sheetFormatPr defaultColWidth="11.421875" defaultRowHeight="12.75"/>
  <cols>
    <col min="1" max="1" width="66.8515625" style="0" bestFit="1" customWidth="1"/>
    <col min="2" max="2" width="5.7109375" style="0" customWidth="1"/>
    <col min="3" max="3" width="4.57421875" style="0" customWidth="1"/>
    <col min="4" max="4" width="6.00390625" style="0" customWidth="1"/>
    <col min="5" max="5" width="4.8515625" style="0" customWidth="1"/>
  </cols>
  <sheetData>
    <row r="1" spans="1:4" ht="22.5" customHeight="1">
      <c r="A1" s="103" t="s">
        <v>244</v>
      </c>
      <c r="B1" s="103"/>
      <c r="C1" s="103"/>
      <c r="D1" s="103"/>
    </row>
    <row r="2" spans="1:4" ht="20.25" customHeight="1">
      <c r="A2" s="103" t="s">
        <v>38</v>
      </c>
      <c r="B2" s="103"/>
      <c r="C2" s="103"/>
      <c r="D2" s="103"/>
    </row>
    <row r="3" spans="1:4" ht="12.75" customHeight="1">
      <c r="A3" s="104" t="s">
        <v>39</v>
      </c>
      <c r="B3" s="104" t="s">
        <v>40</v>
      </c>
      <c r="C3" s="104"/>
      <c r="D3" s="104"/>
    </row>
    <row r="4" spans="1:4" ht="31.5">
      <c r="A4" s="104"/>
      <c r="B4" s="68" t="s">
        <v>41</v>
      </c>
      <c r="C4" s="68" t="s">
        <v>42</v>
      </c>
      <c r="D4" s="68" t="s">
        <v>43</v>
      </c>
    </row>
    <row r="5" spans="1:4" ht="18" customHeight="1">
      <c r="A5" s="56" t="s">
        <v>44</v>
      </c>
      <c r="B5" s="69"/>
      <c r="C5" s="69"/>
      <c r="D5" s="69"/>
    </row>
    <row r="6" spans="1:4" ht="18" customHeight="1">
      <c r="A6" s="58" t="s">
        <v>178</v>
      </c>
      <c r="B6" s="69"/>
      <c r="C6" s="69" t="s">
        <v>179</v>
      </c>
      <c r="D6" s="69"/>
    </row>
    <row r="7" spans="1:4" ht="18" customHeight="1">
      <c r="A7" s="56" t="s">
        <v>45</v>
      </c>
      <c r="B7" s="69"/>
      <c r="C7" s="69"/>
      <c r="D7" s="69"/>
    </row>
    <row r="8" spans="1:4" ht="18" customHeight="1">
      <c r="A8" s="58" t="s">
        <v>46</v>
      </c>
      <c r="B8" s="69"/>
      <c r="C8" s="69" t="s">
        <v>179</v>
      </c>
      <c r="D8" s="69"/>
    </row>
    <row r="9" spans="1:4" ht="18" customHeight="1">
      <c r="A9" s="70" t="s">
        <v>47</v>
      </c>
      <c r="B9" s="69" t="s">
        <v>179</v>
      </c>
      <c r="C9" s="69"/>
      <c r="D9" s="69"/>
    </row>
    <row r="10" spans="1:4" ht="18" customHeight="1">
      <c r="A10" s="56" t="s">
        <v>48</v>
      </c>
      <c r="B10" s="69"/>
      <c r="C10" s="69"/>
      <c r="D10" s="69"/>
    </row>
    <row r="11" spans="1:4" ht="18" customHeight="1">
      <c r="A11" s="58" t="s">
        <v>49</v>
      </c>
      <c r="B11" s="69"/>
      <c r="C11" s="69" t="s">
        <v>179</v>
      </c>
      <c r="D11" s="69"/>
    </row>
    <row r="12" spans="1:4" ht="18" customHeight="1">
      <c r="A12" s="56" t="s">
        <v>50</v>
      </c>
      <c r="B12" s="69"/>
      <c r="C12" s="69"/>
      <c r="D12" s="69"/>
    </row>
    <row r="13" spans="1:4" ht="18" customHeight="1">
      <c r="A13" s="58" t="s">
        <v>51</v>
      </c>
      <c r="B13" s="69"/>
      <c r="C13" s="69" t="s">
        <v>179</v>
      </c>
      <c r="D13" s="69"/>
    </row>
    <row r="14" spans="1:4" ht="18" customHeight="1">
      <c r="A14" s="56" t="s">
        <v>66</v>
      </c>
      <c r="B14" s="69"/>
      <c r="C14" s="69"/>
      <c r="D14" s="69"/>
    </row>
    <row r="15" spans="1:4" ht="18" customHeight="1">
      <c r="A15" s="57" t="s">
        <v>53</v>
      </c>
      <c r="B15" s="69"/>
      <c r="C15" s="69"/>
      <c r="D15" s="69"/>
    </row>
    <row r="16" spans="1:4" ht="18" customHeight="1">
      <c r="A16" s="58" t="s">
        <v>52</v>
      </c>
      <c r="B16" s="69"/>
      <c r="C16" s="69" t="s">
        <v>179</v>
      </c>
      <c r="D16" s="69"/>
    </row>
    <row r="17" spans="1:4" ht="18" customHeight="1">
      <c r="A17" s="56" t="s">
        <v>54</v>
      </c>
      <c r="B17" s="69"/>
      <c r="C17" s="69"/>
      <c r="D17" s="69"/>
    </row>
    <row r="18" spans="1:4" ht="18" customHeight="1">
      <c r="A18" s="58" t="s">
        <v>55</v>
      </c>
      <c r="B18" s="69"/>
      <c r="C18" s="69" t="s">
        <v>179</v>
      </c>
      <c r="D18" s="69"/>
    </row>
    <row r="19" spans="1:4" ht="18" customHeight="1">
      <c r="A19" s="56" t="s">
        <v>56</v>
      </c>
      <c r="B19" s="69"/>
      <c r="C19" s="69"/>
      <c r="D19" s="69"/>
    </row>
    <row r="20" spans="1:4" ht="18" customHeight="1">
      <c r="A20" s="58" t="s">
        <v>57</v>
      </c>
      <c r="B20" s="69"/>
      <c r="C20" s="69" t="s">
        <v>179</v>
      </c>
      <c r="D20" s="69"/>
    </row>
    <row r="21" spans="1:4" ht="18" customHeight="1">
      <c r="A21" s="56" t="s">
        <v>58</v>
      </c>
      <c r="B21" s="69"/>
      <c r="C21" s="69"/>
      <c r="D21" s="69"/>
    </row>
    <row r="22" spans="1:4" ht="18" customHeight="1">
      <c r="A22" s="58" t="s">
        <v>59</v>
      </c>
      <c r="B22" s="69" t="s">
        <v>179</v>
      </c>
      <c r="C22" s="69"/>
      <c r="D22" s="69"/>
    </row>
    <row r="23" spans="1:4" ht="18" customHeight="1">
      <c r="A23" s="56" t="s">
        <v>60</v>
      </c>
      <c r="B23" s="69"/>
      <c r="C23" s="69"/>
      <c r="D23" s="69"/>
    </row>
    <row r="24" spans="1:4" ht="18" customHeight="1">
      <c r="A24" s="57" t="s">
        <v>61</v>
      </c>
      <c r="B24" s="69"/>
      <c r="C24" s="69"/>
      <c r="D24" s="69"/>
    </row>
    <row r="25" spans="1:4" ht="18" customHeight="1">
      <c r="A25" s="58" t="s">
        <v>62</v>
      </c>
      <c r="B25" s="69"/>
      <c r="C25" s="69" t="s">
        <v>179</v>
      </c>
      <c r="D25" s="69"/>
    </row>
    <row r="26" spans="1:4" ht="18" customHeight="1">
      <c r="A26" s="57" t="s">
        <v>165</v>
      </c>
      <c r="B26" s="69"/>
      <c r="C26" s="69"/>
      <c r="D26" s="69"/>
    </row>
    <row r="27" spans="1:4" ht="18" customHeight="1">
      <c r="A27" s="58" t="s">
        <v>166</v>
      </c>
      <c r="B27" s="69"/>
      <c r="C27" s="69" t="s">
        <v>179</v>
      </c>
      <c r="D27" s="69"/>
    </row>
    <row r="28" spans="1:4" ht="18" customHeight="1">
      <c r="A28" s="70" t="s">
        <v>167</v>
      </c>
      <c r="B28" s="69"/>
      <c r="C28" s="69" t="s">
        <v>179</v>
      </c>
      <c r="D28" s="69"/>
    </row>
    <row r="29" spans="1:4" ht="18" customHeight="1">
      <c r="A29" s="70" t="s">
        <v>168</v>
      </c>
      <c r="B29" s="69" t="s">
        <v>179</v>
      </c>
      <c r="C29" s="69"/>
      <c r="D29" s="69"/>
    </row>
    <row r="30" spans="1:4" ht="18" customHeight="1">
      <c r="A30" s="70" t="s">
        <v>169</v>
      </c>
      <c r="B30" s="69"/>
      <c r="C30" s="69" t="s">
        <v>179</v>
      </c>
      <c r="D30" s="69"/>
    </row>
    <row r="31" spans="1:4" ht="18" customHeight="1">
      <c r="A31" s="70" t="s">
        <v>170</v>
      </c>
      <c r="B31" s="69"/>
      <c r="C31" s="69" t="s">
        <v>179</v>
      </c>
      <c r="D31" s="69"/>
    </row>
    <row r="32" spans="1:4" ht="18" customHeight="1">
      <c r="A32" s="70" t="s">
        <v>171</v>
      </c>
      <c r="B32" s="69" t="s">
        <v>179</v>
      </c>
      <c r="C32" s="69"/>
      <c r="D32" s="69"/>
    </row>
    <row r="33" spans="1:4" ht="18" customHeight="1">
      <c r="A33" s="57" t="s">
        <v>173</v>
      </c>
      <c r="B33" s="69"/>
      <c r="C33" s="69"/>
      <c r="D33" s="69"/>
    </row>
    <row r="34" spans="1:4" ht="18" customHeight="1">
      <c r="A34" s="57" t="s">
        <v>172</v>
      </c>
      <c r="B34" s="69"/>
      <c r="C34" s="69" t="s">
        <v>179</v>
      </c>
      <c r="D34" s="69"/>
    </row>
    <row r="35" spans="1:4" ht="18" customHeight="1">
      <c r="A35" s="56" t="s">
        <v>63</v>
      </c>
      <c r="B35" s="69"/>
      <c r="C35" s="69"/>
      <c r="D35" s="69"/>
    </row>
    <row r="36" spans="1:4" ht="18" customHeight="1">
      <c r="A36" s="58" t="s">
        <v>64</v>
      </c>
      <c r="B36" s="69"/>
      <c r="C36" s="69" t="s">
        <v>179</v>
      </c>
      <c r="D36" s="69"/>
    </row>
    <row r="37" spans="1:4" ht="18" customHeight="1">
      <c r="A37" s="56" t="s">
        <v>177</v>
      </c>
      <c r="B37" s="69"/>
      <c r="C37" s="69" t="s">
        <v>179</v>
      </c>
      <c r="D37" s="69"/>
    </row>
    <row r="38" spans="1:4" ht="18" customHeight="1">
      <c r="A38" s="58" t="s">
        <v>65</v>
      </c>
      <c r="B38" s="69"/>
      <c r="C38" s="69"/>
      <c r="D38" s="69"/>
    </row>
    <row r="41" ht="12.75">
      <c r="A41" s="54"/>
    </row>
    <row r="42" ht="12.75">
      <c r="A42" s="54"/>
    </row>
  </sheetData>
  <sheetProtection/>
  <mergeCells count="4">
    <mergeCell ref="A1:D1"/>
    <mergeCell ref="A2:D2"/>
    <mergeCell ref="B3:D3"/>
    <mergeCell ref="A3:A4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16.7109375" style="0" customWidth="1"/>
    <col min="2" max="2" width="31.140625" style="0" customWidth="1"/>
    <col min="3" max="3" width="44.28125" style="0" customWidth="1"/>
    <col min="4" max="4" width="60.421875" style="0" customWidth="1"/>
  </cols>
  <sheetData>
    <row r="1" spans="1:4" s="61" customFormat="1" ht="41.25" customHeight="1">
      <c r="A1" s="105" t="s">
        <v>243</v>
      </c>
      <c r="B1" s="106"/>
      <c r="C1" s="106"/>
      <c r="D1" s="107"/>
    </row>
    <row r="2" spans="1:4" ht="24" customHeight="1">
      <c r="A2" s="55" t="s">
        <v>67</v>
      </c>
      <c r="B2" s="55" t="s">
        <v>68</v>
      </c>
      <c r="C2" s="55" t="s">
        <v>69</v>
      </c>
      <c r="D2" s="55" t="s">
        <v>70</v>
      </c>
    </row>
    <row r="3" spans="1:4" ht="15">
      <c r="A3" s="62"/>
      <c r="B3" s="56"/>
      <c r="C3" s="56"/>
      <c r="D3" s="56"/>
    </row>
    <row r="4" spans="1:4" ht="15">
      <c r="A4" s="63" t="s">
        <v>71</v>
      </c>
      <c r="B4" s="57" t="s">
        <v>78</v>
      </c>
      <c r="C4" s="57" t="s">
        <v>80</v>
      </c>
      <c r="D4" s="57" t="s">
        <v>74</v>
      </c>
    </row>
    <row r="5" spans="1:4" ht="15">
      <c r="A5" s="63"/>
      <c r="B5" s="57" t="s">
        <v>79</v>
      </c>
      <c r="C5" s="57" t="s">
        <v>72</v>
      </c>
      <c r="D5" s="57" t="s">
        <v>76</v>
      </c>
    </row>
    <row r="6" spans="1:4" ht="15">
      <c r="A6" s="63"/>
      <c r="B6" s="57" t="s">
        <v>134</v>
      </c>
      <c r="C6" s="57" t="s">
        <v>73</v>
      </c>
      <c r="D6" s="57" t="s">
        <v>77</v>
      </c>
    </row>
    <row r="7" spans="1:4" ht="15">
      <c r="A7" s="63"/>
      <c r="B7" s="57"/>
      <c r="C7" s="57" t="s">
        <v>84</v>
      </c>
      <c r="D7" s="57" t="s">
        <v>75</v>
      </c>
    </row>
    <row r="8" spans="1:4" ht="15">
      <c r="A8" s="63"/>
      <c r="B8" s="57"/>
      <c r="C8" s="57" t="s">
        <v>85</v>
      </c>
      <c r="D8" s="57"/>
    </row>
    <row r="9" spans="1:4" ht="15">
      <c r="A9" s="64"/>
      <c r="B9" s="58"/>
      <c r="C9" s="58" t="s">
        <v>86</v>
      </c>
      <c r="D9" s="58"/>
    </row>
    <row r="10" spans="1:4" ht="15">
      <c r="A10" s="62"/>
      <c r="B10" s="56"/>
      <c r="C10" s="56"/>
      <c r="D10" s="56"/>
    </row>
    <row r="11" spans="1:4" ht="15">
      <c r="A11" s="63" t="s">
        <v>240</v>
      </c>
      <c r="B11" s="57" t="s">
        <v>78</v>
      </c>
      <c r="C11" s="57" t="s">
        <v>81</v>
      </c>
      <c r="D11" s="57" t="s">
        <v>87</v>
      </c>
    </row>
    <row r="12" spans="1:4" ht="15">
      <c r="A12" s="63" t="s">
        <v>241</v>
      </c>
      <c r="B12" s="57" t="s">
        <v>90</v>
      </c>
      <c r="C12" s="57" t="s">
        <v>135</v>
      </c>
      <c r="D12" s="57" t="s">
        <v>93</v>
      </c>
    </row>
    <row r="13" spans="1:4" ht="15">
      <c r="A13" s="63"/>
      <c r="B13" s="57" t="s">
        <v>79</v>
      </c>
      <c r="C13" s="57" t="s">
        <v>130</v>
      </c>
      <c r="D13" s="57" t="s">
        <v>94</v>
      </c>
    </row>
    <row r="14" spans="1:4" ht="15">
      <c r="A14" s="63"/>
      <c r="B14" s="57" t="s">
        <v>89</v>
      </c>
      <c r="C14" s="57" t="s">
        <v>92</v>
      </c>
      <c r="D14" s="57" t="s">
        <v>158</v>
      </c>
    </row>
    <row r="15" spans="1:4" ht="15">
      <c r="A15" s="63"/>
      <c r="B15" s="57" t="s">
        <v>126</v>
      </c>
      <c r="C15" s="57" t="s">
        <v>91</v>
      </c>
      <c r="D15" s="57" t="s">
        <v>238</v>
      </c>
    </row>
    <row r="16" spans="1:4" ht="15">
      <c r="A16" s="63"/>
      <c r="B16" s="57"/>
      <c r="C16" s="57" t="s">
        <v>82</v>
      </c>
      <c r="D16" s="57" t="s">
        <v>95</v>
      </c>
    </row>
    <row r="17" spans="1:4" ht="15">
      <c r="A17" s="63"/>
      <c r="B17" s="57"/>
      <c r="C17" s="57" t="s">
        <v>88</v>
      </c>
      <c r="D17" s="57"/>
    </row>
    <row r="18" spans="1:4" ht="15">
      <c r="A18" s="63"/>
      <c r="B18" s="57"/>
      <c r="C18" s="57" t="s">
        <v>83</v>
      </c>
      <c r="D18" s="57"/>
    </row>
    <row r="19" spans="1:4" ht="15">
      <c r="A19" s="64"/>
      <c r="B19" s="58"/>
      <c r="C19" s="58"/>
      <c r="D19" s="58"/>
    </row>
    <row r="20" spans="1:4" ht="15">
      <c r="A20" s="56"/>
      <c r="B20" s="56"/>
      <c r="C20" s="56"/>
      <c r="D20" s="56"/>
    </row>
    <row r="21" spans="1:4" ht="15">
      <c r="A21" s="63" t="s">
        <v>96</v>
      </c>
      <c r="B21" s="59" t="s">
        <v>97</v>
      </c>
      <c r="C21" s="57" t="s">
        <v>100</v>
      </c>
      <c r="D21" s="57" t="s">
        <v>163</v>
      </c>
    </row>
    <row r="22" spans="1:4" ht="15">
      <c r="A22" s="63"/>
      <c r="B22" s="59" t="s">
        <v>98</v>
      </c>
      <c r="C22" s="57" t="s">
        <v>101</v>
      </c>
      <c r="D22" s="57" t="s">
        <v>159</v>
      </c>
    </row>
    <row r="23" spans="1:4" ht="15">
      <c r="A23" s="63"/>
      <c r="B23" s="59" t="s">
        <v>78</v>
      </c>
      <c r="C23" s="57"/>
      <c r="D23" s="57"/>
    </row>
    <row r="24" spans="1:4" ht="15">
      <c r="A24" s="63"/>
      <c r="B24" s="59" t="s">
        <v>99</v>
      </c>
      <c r="C24" s="57"/>
      <c r="D24" s="57"/>
    </row>
    <row r="25" spans="1:4" ht="15">
      <c r="A25" s="63"/>
      <c r="B25" s="57"/>
      <c r="C25" s="57"/>
      <c r="D25" s="57"/>
    </row>
    <row r="26" spans="1:4" ht="15">
      <c r="A26" s="64"/>
      <c r="B26" s="58"/>
      <c r="C26" s="58"/>
      <c r="D26" s="58"/>
    </row>
    <row r="27" spans="1:4" ht="15">
      <c r="A27" s="63"/>
      <c r="B27" s="56"/>
      <c r="C27" s="56"/>
      <c r="D27" s="56"/>
    </row>
    <row r="28" spans="1:4" ht="15">
      <c r="A28" s="63" t="s">
        <v>102</v>
      </c>
      <c r="B28" s="59" t="s">
        <v>107</v>
      </c>
      <c r="C28" s="57" t="s">
        <v>81</v>
      </c>
      <c r="D28" s="57" t="s">
        <v>164</v>
      </c>
    </row>
    <row r="29" spans="1:4" ht="15">
      <c r="A29" s="63" t="s">
        <v>103</v>
      </c>
      <c r="B29" s="59" t="s">
        <v>105</v>
      </c>
      <c r="C29" s="57" t="s">
        <v>109</v>
      </c>
      <c r="D29" s="57" t="s">
        <v>115</v>
      </c>
    </row>
    <row r="30" spans="1:4" ht="30">
      <c r="A30" s="65" t="s">
        <v>104</v>
      </c>
      <c r="B30" s="59" t="s">
        <v>106</v>
      </c>
      <c r="C30" s="57" t="s">
        <v>110</v>
      </c>
      <c r="D30" s="57" t="s">
        <v>116</v>
      </c>
    </row>
    <row r="31" spans="1:4" ht="15">
      <c r="A31" s="63"/>
      <c r="B31" s="60" t="s">
        <v>78</v>
      </c>
      <c r="C31" s="57" t="s">
        <v>111</v>
      </c>
      <c r="D31" s="57" t="s">
        <v>117</v>
      </c>
    </row>
    <row r="32" spans="1:4" ht="15">
      <c r="A32" s="63"/>
      <c r="B32" s="57" t="s">
        <v>108</v>
      </c>
      <c r="C32" s="57" t="s">
        <v>112</v>
      </c>
      <c r="D32" s="57" t="s">
        <v>118</v>
      </c>
    </row>
    <row r="33" spans="1:4" ht="15">
      <c r="A33" s="63"/>
      <c r="B33" s="57"/>
      <c r="C33" s="57" t="s">
        <v>113</v>
      </c>
      <c r="D33" s="57"/>
    </row>
    <row r="34" spans="1:4" ht="15">
      <c r="A34" s="64"/>
      <c r="B34" s="58"/>
      <c r="C34" s="58" t="s">
        <v>114</v>
      </c>
      <c r="D34" s="58"/>
    </row>
    <row r="35" spans="1:4" ht="15">
      <c r="A35" s="66"/>
      <c r="B35" s="67"/>
      <c r="C35" s="67"/>
      <c r="D35" s="67"/>
    </row>
    <row r="36" spans="1:4" ht="15">
      <c r="A36" s="66"/>
      <c r="B36" s="67"/>
      <c r="C36" s="67"/>
      <c r="D36" s="67"/>
    </row>
    <row r="37" spans="1:4" ht="15">
      <c r="A37" s="61"/>
      <c r="B37" s="61"/>
      <c r="C37" s="61"/>
      <c r="D37" s="61"/>
    </row>
    <row r="38" spans="1:4" ht="15">
      <c r="A38" s="61"/>
      <c r="B38" s="61"/>
      <c r="C38" s="61"/>
      <c r="D38" s="61"/>
    </row>
    <row r="39" spans="1:4" ht="21.75" customHeight="1">
      <c r="A39" s="55" t="s">
        <v>67</v>
      </c>
      <c r="B39" s="55" t="s">
        <v>68</v>
      </c>
      <c r="C39" s="55" t="s">
        <v>69</v>
      </c>
      <c r="D39" s="55" t="s">
        <v>70</v>
      </c>
    </row>
    <row r="40" spans="1:4" ht="15">
      <c r="A40" s="63"/>
      <c r="B40" s="57"/>
      <c r="C40" s="57"/>
      <c r="D40" s="57"/>
    </row>
    <row r="41" spans="1:4" ht="15">
      <c r="A41" s="63"/>
      <c r="B41" s="57"/>
      <c r="C41" s="57"/>
      <c r="D41" s="57"/>
    </row>
    <row r="42" spans="1:4" ht="15">
      <c r="A42" s="63" t="s">
        <v>240</v>
      </c>
      <c r="B42" s="57" t="s">
        <v>78</v>
      </c>
      <c r="C42" s="57" t="s">
        <v>122</v>
      </c>
      <c r="D42" s="57" t="s">
        <v>119</v>
      </c>
    </row>
    <row r="43" spans="1:4" ht="15">
      <c r="A43" s="63" t="s">
        <v>242</v>
      </c>
      <c r="B43" s="57" t="s">
        <v>90</v>
      </c>
      <c r="C43" s="57" t="s">
        <v>123</v>
      </c>
      <c r="D43" s="57" t="s">
        <v>161</v>
      </c>
    </row>
    <row r="44" spans="1:4" ht="15">
      <c r="A44" s="63"/>
      <c r="B44" s="57" t="s">
        <v>126</v>
      </c>
      <c r="C44" s="57" t="s">
        <v>124</v>
      </c>
      <c r="D44" s="57" t="s">
        <v>121</v>
      </c>
    </row>
    <row r="45" spans="1:4" ht="15">
      <c r="A45" s="63"/>
      <c r="B45" s="57" t="s">
        <v>98</v>
      </c>
      <c r="C45" s="57" t="s">
        <v>120</v>
      </c>
      <c r="D45" s="57" t="s">
        <v>160</v>
      </c>
    </row>
    <row r="46" spans="1:4" ht="15">
      <c r="A46" s="63"/>
      <c r="B46" s="57" t="s">
        <v>127</v>
      </c>
      <c r="C46" s="57"/>
      <c r="D46" s="57" t="s">
        <v>87</v>
      </c>
    </row>
    <row r="47" spans="1:4" ht="15">
      <c r="A47" s="63"/>
      <c r="B47" s="57" t="s">
        <v>128</v>
      </c>
      <c r="C47" s="57"/>
      <c r="D47" s="57"/>
    </row>
    <row r="48" spans="1:4" ht="15">
      <c r="A48" s="63"/>
      <c r="B48" s="57"/>
      <c r="C48" s="57"/>
      <c r="D48" s="57"/>
    </row>
    <row r="49" spans="1:4" ht="15">
      <c r="A49" s="64"/>
      <c r="B49" s="58"/>
      <c r="C49" s="58"/>
      <c r="D49" s="58"/>
    </row>
    <row r="50" spans="1:4" ht="15">
      <c r="A50" s="62"/>
      <c r="B50" s="56"/>
      <c r="C50" s="56"/>
      <c r="D50" s="56"/>
    </row>
    <row r="51" spans="1:4" ht="15">
      <c r="A51" s="63" t="s">
        <v>125</v>
      </c>
      <c r="B51" s="57" t="s">
        <v>129</v>
      </c>
      <c r="C51" s="57" t="s">
        <v>131</v>
      </c>
      <c r="D51" s="57" t="s">
        <v>133</v>
      </c>
    </row>
    <row r="52" spans="1:4" ht="15">
      <c r="A52" s="63"/>
      <c r="B52" s="57" t="s">
        <v>79</v>
      </c>
      <c r="C52" s="57" t="s">
        <v>132</v>
      </c>
      <c r="D52" s="57" t="s">
        <v>162</v>
      </c>
    </row>
    <row r="53" spans="1:4" ht="15">
      <c r="A53" s="63"/>
      <c r="B53" s="57" t="s">
        <v>90</v>
      </c>
      <c r="C53" s="57"/>
      <c r="D53" s="57"/>
    </row>
    <row r="54" spans="1:4" ht="15">
      <c r="A54" s="63"/>
      <c r="B54" s="57" t="s">
        <v>98</v>
      </c>
      <c r="C54" s="57"/>
      <c r="D54" s="57"/>
    </row>
    <row r="55" spans="1:4" ht="15">
      <c r="A55" s="64"/>
      <c r="B55" s="58" t="s">
        <v>239</v>
      </c>
      <c r="C55" s="58"/>
      <c r="D55" s="58"/>
    </row>
  </sheetData>
  <sheetProtection/>
  <mergeCells count="1">
    <mergeCell ref="A1:D1"/>
  </mergeCells>
  <printOptions/>
  <pageMargins left="0.7480314960629921" right="0.48" top="0.984251968503937" bottom="0.84" header="0" footer="0"/>
  <pageSetup fitToHeight="0" fitToWidth="1"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PageLayoutView="0" workbookViewId="0" topLeftCell="A94">
      <selection activeCell="A92" sqref="A92"/>
    </sheetView>
  </sheetViews>
  <sheetFormatPr defaultColWidth="11.421875" defaultRowHeight="12.75"/>
  <cols>
    <col min="1" max="1" width="86.57421875" style="61" customWidth="1"/>
    <col min="2" max="2" width="9.421875" style="61" customWidth="1"/>
    <col min="3" max="3" width="10.7109375" style="61" customWidth="1"/>
    <col min="4" max="4" width="9.7109375" style="61" customWidth="1"/>
    <col min="5" max="16384" width="11.421875" style="61" customWidth="1"/>
  </cols>
  <sheetData>
    <row r="1" spans="1:4" ht="16.5" customHeight="1">
      <c r="A1" s="108" t="s">
        <v>245</v>
      </c>
      <c r="B1" s="108"/>
      <c r="C1" s="108"/>
      <c r="D1" s="108"/>
    </row>
    <row r="2" spans="1:4" ht="27" customHeight="1">
      <c r="A2" s="105" t="s">
        <v>140</v>
      </c>
      <c r="B2" s="106"/>
      <c r="C2" s="106"/>
      <c r="D2" s="107"/>
    </row>
    <row r="3" spans="1:4" ht="15">
      <c r="A3" s="71" t="s">
        <v>141</v>
      </c>
      <c r="B3" s="67"/>
      <c r="C3" s="67"/>
      <c r="D3" s="72"/>
    </row>
    <row r="4" spans="1:4" ht="15">
      <c r="A4" s="71" t="s">
        <v>142</v>
      </c>
      <c r="B4" s="67"/>
      <c r="C4" s="67"/>
      <c r="D4" s="72"/>
    </row>
    <row r="5" spans="1:4" ht="15">
      <c r="A5" s="73" t="s">
        <v>143</v>
      </c>
      <c r="B5" s="74"/>
      <c r="C5" s="74"/>
      <c r="D5" s="75"/>
    </row>
    <row r="6" spans="1:4" ht="28.5" customHeight="1">
      <c r="A6" s="68" t="s">
        <v>139</v>
      </c>
      <c r="B6" s="68" t="s">
        <v>136</v>
      </c>
      <c r="C6" s="68" t="s">
        <v>137</v>
      </c>
      <c r="D6" s="68" t="s">
        <v>138</v>
      </c>
    </row>
    <row r="7" spans="1:4" ht="15">
      <c r="A7" s="76" t="s">
        <v>144</v>
      </c>
      <c r="B7" s="70"/>
      <c r="C7" s="70"/>
      <c r="D7" s="70"/>
    </row>
    <row r="8" spans="1:4" ht="30">
      <c r="A8" s="77" t="s">
        <v>181</v>
      </c>
      <c r="B8" s="70"/>
      <c r="C8" s="70"/>
      <c r="D8" s="70"/>
    </row>
    <row r="9" spans="1:4" ht="16.5" customHeight="1">
      <c r="A9" s="77" t="s">
        <v>182</v>
      </c>
      <c r="B9" s="70"/>
      <c r="C9" s="70"/>
      <c r="D9" s="70"/>
    </row>
    <row r="10" spans="1:4" ht="30">
      <c r="A10" s="77" t="s">
        <v>183</v>
      </c>
      <c r="B10" s="70"/>
      <c r="C10" s="70"/>
      <c r="D10" s="70"/>
    </row>
    <row r="11" spans="1:4" ht="30">
      <c r="A11" s="77" t="s">
        <v>184</v>
      </c>
      <c r="B11" s="70"/>
      <c r="C11" s="70"/>
      <c r="D11" s="70"/>
    </row>
    <row r="12" spans="1:4" ht="30">
      <c r="A12" s="77" t="s">
        <v>185</v>
      </c>
      <c r="B12" s="70"/>
      <c r="C12" s="70"/>
      <c r="D12" s="70"/>
    </row>
    <row r="13" spans="1:4" ht="45">
      <c r="A13" s="77" t="s">
        <v>186</v>
      </c>
      <c r="B13" s="70"/>
      <c r="C13" s="70"/>
      <c r="D13" s="70"/>
    </row>
    <row r="14" spans="1:4" ht="45">
      <c r="A14" s="77" t="s">
        <v>187</v>
      </c>
      <c r="B14" s="70"/>
      <c r="C14" s="70"/>
      <c r="D14" s="70"/>
    </row>
    <row r="15" spans="1:4" ht="30">
      <c r="A15" s="77" t="s">
        <v>188</v>
      </c>
      <c r="B15" s="70"/>
      <c r="C15" s="70"/>
      <c r="D15" s="70"/>
    </row>
    <row r="16" spans="1:4" ht="30.75" customHeight="1">
      <c r="A16" s="77" t="s">
        <v>189</v>
      </c>
      <c r="B16" s="70"/>
      <c r="C16" s="70"/>
      <c r="D16" s="70"/>
    </row>
    <row r="17" spans="1:4" ht="30">
      <c r="A17" s="77" t="s">
        <v>190</v>
      </c>
      <c r="B17" s="70"/>
      <c r="C17" s="70"/>
      <c r="D17" s="70"/>
    </row>
    <row r="18" spans="1:5" ht="30">
      <c r="A18" s="77" t="s">
        <v>191</v>
      </c>
      <c r="B18" s="70"/>
      <c r="C18" s="70"/>
      <c r="D18" s="70"/>
      <c r="E18" s="78"/>
    </row>
    <row r="19" ht="15" customHeight="1"/>
    <row r="20" spans="1:4" ht="15" customHeight="1">
      <c r="A20" s="108" t="s">
        <v>246</v>
      </c>
      <c r="B20" s="108"/>
      <c r="C20" s="108"/>
      <c r="D20" s="108"/>
    </row>
    <row r="21" spans="1:4" ht="15" customHeight="1">
      <c r="A21" s="104" t="s">
        <v>174</v>
      </c>
      <c r="B21" s="104"/>
      <c r="C21" s="104"/>
      <c r="D21" s="104"/>
    </row>
    <row r="22" spans="1:4" ht="15" customHeight="1">
      <c r="A22" s="79" t="s">
        <v>141</v>
      </c>
      <c r="B22" s="80"/>
      <c r="C22" s="80"/>
      <c r="D22" s="81"/>
    </row>
    <row r="23" spans="1:4" ht="15" customHeight="1">
      <c r="A23" s="71" t="s">
        <v>142</v>
      </c>
      <c r="B23" s="67"/>
      <c r="C23" s="67"/>
      <c r="D23" s="72"/>
    </row>
    <row r="24" spans="1:4" ht="15" customHeight="1">
      <c r="A24" s="71" t="s">
        <v>143</v>
      </c>
      <c r="B24" s="67"/>
      <c r="C24" s="67"/>
      <c r="D24" s="72"/>
    </row>
    <row r="25" spans="1:4" ht="32.25" customHeight="1">
      <c r="A25" s="68" t="s">
        <v>139</v>
      </c>
      <c r="B25" s="68" t="s">
        <v>136</v>
      </c>
      <c r="C25" s="68" t="s">
        <v>137</v>
      </c>
      <c r="D25" s="68" t="s">
        <v>138</v>
      </c>
    </row>
    <row r="26" spans="1:4" ht="30.75" customHeight="1">
      <c r="A26" s="77" t="s">
        <v>192</v>
      </c>
      <c r="B26" s="70"/>
      <c r="C26" s="70"/>
      <c r="D26" s="70"/>
    </row>
    <row r="27" spans="1:4" ht="44.25" customHeight="1">
      <c r="A27" s="82" t="s">
        <v>175</v>
      </c>
      <c r="B27" s="70"/>
      <c r="C27" s="70"/>
      <c r="D27" s="70"/>
    </row>
    <row r="28" spans="1:4" ht="45.75" customHeight="1">
      <c r="A28" s="82" t="s">
        <v>176</v>
      </c>
      <c r="B28" s="70"/>
      <c r="C28" s="70"/>
      <c r="D28" s="70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spans="1:4" ht="15.75">
      <c r="A40" s="108" t="s">
        <v>247</v>
      </c>
      <c r="B40" s="108"/>
      <c r="C40" s="108"/>
      <c r="D40" s="108"/>
    </row>
    <row r="41" spans="1:4" ht="15.75">
      <c r="A41" s="104" t="s">
        <v>145</v>
      </c>
      <c r="B41" s="104"/>
      <c r="C41" s="104"/>
      <c r="D41" s="104"/>
    </row>
    <row r="42" spans="1:4" ht="15">
      <c r="A42" s="79" t="s">
        <v>141</v>
      </c>
      <c r="B42" s="80"/>
      <c r="C42" s="80"/>
      <c r="D42" s="81"/>
    </row>
    <row r="43" spans="1:4" ht="15">
      <c r="A43" s="71" t="s">
        <v>142</v>
      </c>
      <c r="B43" s="67"/>
      <c r="C43" s="67"/>
      <c r="D43" s="72"/>
    </row>
    <row r="44" spans="1:4" ht="15">
      <c r="A44" s="71" t="s">
        <v>143</v>
      </c>
      <c r="B44" s="67"/>
      <c r="C44" s="67"/>
      <c r="D44" s="72"/>
    </row>
    <row r="45" spans="1:4" ht="15">
      <c r="A45" s="71" t="s">
        <v>151</v>
      </c>
      <c r="B45" s="67"/>
      <c r="C45" s="67"/>
      <c r="D45" s="72"/>
    </row>
    <row r="46" spans="1:4" ht="15">
      <c r="A46" s="71" t="s">
        <v>152</v>
      </c>
      <c r="B46" s="67"/>
      <c r="C46" s="67"/>
      <c r="D46" s="72"/>
    </row>
    <row r="47" spans="1:4" ht="47.25">
      <c r="A47" s="68" t="s">
        <v>139</v>
      </c>
      <c r="B47" s="68" t="s">
        <v>136</v>
      </c>
      <c r="C47" s="68" t="s">
        <v>137</v>
      </c>
      <c r="D47" s="68" t="s">
        <v>138</v>
      </c>
    </row>
    <row r="48" spans="1:4" ht="45">
      <c r="A48" s="77" t="s">
        <v>193</v>
      </c>
      <c r="B48" s="70"/>
      <c r="C48" s="70"/>
      <c r="D48" s="70"/>
    </row>
    <row r="49" spans="1:4" ht="15">
      <c r="A49" s="77" t="s">
        <v>194</v>
      </c>
      <c r="B49" s="70"/>
      <c r="C49" s="70"/>
      <c r="D49" s="70"/>
    </row>
    <row r="50" spans="1:4" ht="30">
      <c r="A50" s="77" t="s">
        <v>195</v>
      </c>
      <c r="B50" s="70"/>
      <c r="C50" s="70"/>
      <c r="D50" s="70"/>
    </row>
    <row r="51" spans="1:4" ht="30">
      <c r="A51" s="77" t="s">
        <v>196</v>
      </c>
      <c r="B51" s="70"/>
      <c r="C51" s="70"/>
      <c r="D51" s="70"/>
    </row>
    <row r="52" spans="1:4" ht="30">
      <c r="A52" s="77" t="s">
        <v>197</v>
      </c>
      <c r="B52" s="70"/>
      <c r="C52" s="70"/>
      <c r="D52" s="70"/>
    </row>
    <row r="53" spans="1:4" ht="30">
      <c r="A53" s="77" t="s">
        <v>198</v>
      </c>
      <c r="B53" s="70"/>
      <c r="C53" s="70"/>
      <c r="D53" s="70"/>
    </row>
    <row r="54" spans="1:4" ht="15">
      <c r="A54" s="83"/>
      <c r="B54" s="67"/>
      <c r="C54" s="67"/>
      <c r="D54" s="67"/>
    </row>
    <row r="55" spans="1:4" ht="15.75">
      <c r="A55" s="108" t="s">
        <v>248</v>
      </c>
      <c r="B55" s="108"/>
      <c r="C55" s="108"/>
      <c r="D55" s="108"/>
    </row>
    <row r="56" spans="1:4" ht="15.75">
      <c r="A56" s="104" t="s">
        <v>146</v>
      </c>
      <c r="B56" s="104"/>
      <c r="C56" s="104"/>
      <c r="D56" s="104"/>
    </row>
    <row r="57" spans="1:4" ht="15">
      <c r="A57" s="79" t="s">
        <v>141</v>
      </c>
      <c r="B57" s="80"/>
      <c r="C57" s="80"/>
      <c r="D57" s="81"/>
    </row>
    <row r="58" spans="1:4" ht="15">
      <c r="A58" s="71" t="s">
        <v>142</v>
      </c>
      <c r="B58" s="67"/>
      <c r="C58" s="67"/>
      <c r="D58" s="72"/>
    </row>
    <row r="59" spans="1:4" ht="15">
      <c r="A59" s="71" t="s">
        <v>143</v>
      </c>
      <c r="B59" s="67"/>
      <c r="C59" s="67"/>
      <c r="D59" s="72"/>
    </row>
    <row r="60" spans="1:4" ht="15">
      <c r="A60" s="71" t="s">
        <v>147</v>
      </c>
      <c r="B60" s="67"/>
      <c r="C60" s="67"/>
      <c r="D60" s="72"/>
    </row>
    <row r="61" spans="1:4" ht="15">
      <c r="A61" s="71" t="s">
        <v>151</v>
      </c>
      <c r="B61" s="67"/>
      <c r="C61" s="67"/>
      <c r="D61" s="72"/>
    </row>
    <row r="62" spans="1:4" ht="15">
      <c r="A62" s="71" t="s">
        <v>152</v>
      </c>
      <c r="B62" s="74"/>
      <c r="C62" s="74"/>
      <c r="D62" s="75"/>
    </row>
    <row r="63" spans="1:4" ht="47.25">
      <c r="A63" s="68" t="s">
        <v>139</v>
      </c>
      <c r="B63" s="68" t="s">
        <v>136</v>
      </c>
      <c r="C63" s="68" t="s">
        <v>137</v>
      </c>
      <c r="D63" s="68" t="s">
        <v>138</v>
      </c>
    </row>
    <row r="64" spans="1:4" ht="30">
      <c r="A64" s="77" t="s">
        <v>199</v>
      </c>
      <c r="B64" s="70"/>
      <c r="C64" s="70"/>
      <c r="D64" s="70"/>
    </row>
    <row r="65" spans="1:4" ht="45">
      <c r="A65" s="77" t="s">
        <v>200</v>
      </c>
      <c r="B65" s="70"/>
      <c r="C65" s="70"/>
      <c r="D65" s="70"/>
    </row>
    <row r="66" spans="1:4" ht="66" customHeight="1">
      <c r="A66" s="77" t="s">
        <v>201</v>
      </c>
      <c r="B66" s="70"/>
      <c r="C66" s="70"/>
      <c r="D66" s="70"/>
    </row>
    <row r="67" spans="1:4" ht="30">
      <c r="A67" s="77" t="s">
        <v>202</v>
      </c>
      <c r="B67" s="70"/>
      <c r="C67" s="70"/>
      <c r="D67" s="70"/>
    </row>
    <row r="68" spans="1:4" ht="30">
      <c r="A68" s="77" t="s">
        <v>203</v>
      </c>
      <c r="B68" s="70"/>
      <c r="C68" s="70"/>
      <c r="D68" s="70"/>
    </row>
    <row r="69" spans="1:4" ht="30">
      <c r="A69" s="77" t="s">
        <v>204</v>
      </c>
      <c r="B69" s="70"/>
      <c r="C69" s="70"/>
      <c r="D69" s="70"/>
    </row>
    <row r="70" spans="1:4" ht="15">
      <c r="A70" s="83"/>
      <c r="B70" s="67"/>
      <c r="C70" s="67"/>
      <c r="D70" s="67"/>
    </row>
    <row r="71" spans="1:4" ht="15">
      <c r="A71" s="83"/>
      <c r="B71" s="67"/>
      <c r="C71" s="67"/>
      <c r="D71" s="67"/>
    </row>
    <row r="72" spans="1:4" ht="15">
      <c r="A72" s="83"/>
      <c r="B72" s="67"/>
      <c r="C72" s="67"/>
      <c r="D72" s="67"/>
    </row>
    <row r="73" spans="1:4" ht="15">
      <c r="A73" s="83"/>
      <c r="B73" s="67"/>
      <c r="C73" s="67"/>
      <c r="D73" s="67"/>
    </row>
    <row r="74" spans="1:4" ht="15">
      <c r="A74" s="83"/>
      <c r="B74" s="67"/>
      <c r="C74" s="67"/>
      <c r="D74" s="67"/>
    </row>
    <row r="75" spans="1:4" ht="15">
      <c r="A75" s="83"/>
      <c r="B75" s="67"/>
      <c r="C75" s="67"/>
      <c r="D75" s="67"/>
    </row>
    <row r="76" spans="1:4" ht="15">
      <c r="A76" s="83"/>
      <c r="B76" s="67"/>
      <c r="C76" s="67"/>
      <c r="D76" s="67"/>
    </row>
    <row r="77" spans="1:4" ht="15">
      <c r="A77" s="83"/>
      <c r="B77" s="67"/>
      <c r="C77" s="67"/>
      <c r="D77" s="67"/>
    </row>
    <row r="78" spans="1:4" ht="4.5" customHeight="1">
      <c r="A78" s="83"/>
      <c r="B78" s="67"/>
      <c r="C78" s="67"/>
      <c r="D78" s="67"/>
    </row>
    <row r="79" spans="1:4" ht="4.5" customHeight="1">
      <c r="A79" s="83"/>
      <c r="B79" s="67"/>
      <c r="C79" s="67"/>
      <c r="D79" s="67"/>
    </row>
    <row r="80" spans="1:4" ht="17.25" customHeight="1">
      <c r="A80" s="108" t="s">
        <v>249</v>
      </c>
      <c r="B80" s="108"/>
      <c r="C80" s="108"/>
      <c r="D80" s="108"/>
    </row>
    <row r="81" spans="1:4" ht="15.75">
      <c r="A81" s="104" t="s">
        <v>148</v>
      </c>
      <c r="B81" s="104"/>
      <c r="C81" s="104"/>
      <c r="D81" s="104"/>
    </row>
    <row r="82" spans="1:4" ht="15">
      <c r="A82" s="79" t="s">
        <v>141</v>
      </c>
      <c r="B82" s="80"/>
      <c r="C82" s="80"/>
      <c r="D82" s="81"/>
    </row>
    <row r="83" spans="1:4" ht="15">
      <c r="A83" s="71" t="s">
        <v>142</v>
      </c>
      <c r="B83" s="67"/>
      <c r="C83" s="67"/>
      <c r="D83" s="72"/>
    </row>
    <row r="84" spans="1:4" ht="15">
      <c r="A84" s="71" t="s">
        <v>143</v>
      </c>
      <c r="B84" s="67"/>
      <c r="C84" s="67"/>
      <c r="D84" s="72"/>
    </row>
    <row r="85" spans="1:4" ht="15">
      <c r="A85" s="71" t="s">
        <v>147</v>
      </c>
      <c r="B85" s="67"/>
      <c r="C85" s="67"/>
      <c r="D85" s="72"/>
    </row>
    <row r="86" spans="1:4" ht="15">
      <c r="A86" s="71" t="s">
        <v>151</v>
      </c>
      <c r="B86" s="67"/>
      <c r="C86" s="67"/>
      <c r="D86" s="72"/>
    </row>
    <row r="87" spans="1:4" ht="15">
      <c r="A87" s="71" t="s">
        <v>152</v>
      </c>
      <c r="B87" s="74"/>
      <c r="C87" s="74"/>
      <c r="D87" s="75"/>
    </row>
    <row r="88" spans="1:4" ht="47.25">
      <c r="A88" s="68" t="s">
        <v>139</v>
      </c>
      <c r="B88" s="68" t="s">
        <v>136</v>
      </c>
      <c r="C88" s="68" t="s">
        <v>137</v>
      </c>
      <c r="D88" s="68" t="s">
        <v>138</v>
      </c>
    </row>
    <row r="89" spans="1:4" ht="15">
      <c r="A89" s="77" t="s">
        <v>205</v>
      </c>
      <c r="B89" s="70"/>
      <c r="C89" s="70"/>
      <c r="D89" s="70"/>
    </row>
    <row r="90" spans="1:4" ht="30">
      <c r="A90" s="77" t="s">
        <v>206</v>
      </c>
      <c r="B90" s="70"/>
      <c r="C90" s="70"/>
      <c r="D90" s="70"/>
    </row>
    <row r="91" spans="1:4" ht="30">
      <c r="A91" s="77" t="s">
        <v>207</v>
      </c>
      <c r="B91" s="70"/>
      <c r="C91" s="70"/>
      <c r="D91" s="70"/>
    </row>
    <row r="92" spans="1:4" ht="30">
      <c r="A92" s="77" t="s">
        <v>208</v>
      </c>
      <c r="B92" s="70"/>
      <c r="C92" s="70"/>
      <c r="D92" s="70"/>
    </row>
    <row r="93" spans="1:4" ht="30">
      <c r="A93" s="77" t="s">
        <v>209</v>
      </c>
      <c r="B93" s="70"/>
      <c r="C93" s="70"/>
      <c r="D93" s="70"/>
    </row>
    <row r="94" spans="1:4" ht="30">
      <c r="A94" s="77" t="s">
        <v>210</v>
      </c>
      <c r="B94" s="70"/>
      <c r="C94" s="70"/>
      <c r="D94" s="70"/>
    </row>
    <row r="95" spans="1:4" ht="30">
      <c r="A95" s="77" t="s">
        <v>211</v>
      </c>
      <c r="B95" s="70"/>
      <c r="C95" s="70"/>
      <c r="D95" s="70"/>
    </row>
    <row r="97" spans="1:4" ht="15.75">
      <c r="A97" s="108" t="s">
        <v>251</v>
      </c>
      <c r="B97" s="108"/>
      <c r="C97" s="108"/>
      <c r="D97" s="108"/>
    </row>
    <row r="98" spans="1:4" ht="15.75">
      <c r="A98" s="104" t="s">
        <v>149</v>
      </c>
      <c r="B98" s="104"/>
      <c r="C98" s="104"/>
      <c r="D98" s="104"/>
    </row>
    <row r="99" spans="1:4" ht="15">
      <c r="A99" s="79" t="s">
        <v>141</v>
      </c>
      <c r="B99" s="80"/>
      <c r="C99" s="80"/>
      <c r="D99" s="81"/>
    </row>
    <row r="100" spans="1:4" ht="15">
      <c r="A100" s="71" t="s">
        <v>142</v>
      </c>
      <c r="B100" s="67"/>
      <c r="C100" s="67"/>
      <c r="D100" s="72"/>
    </row>
    <row r="101" spans="1:4" ht="15">
      <c r="A101" s="71" t="s">
        <v>143</v>
      </c>
      <c r="B101" s="67"/>
      <c r="C101" s="67"/>
      <c r="D101" s="72"/>
    </row>
    <row r="102" spans="1:4" ht="15">
      <c r="A102" s="71" t="s">
        <v>147</v>
      </c>
      <c r="B102" s="67"/>
      <c r="C102" s="67"/>
      <c r="D102" s="72"/>
    </row>
    <row r="103" spans="1:4" ht="15">
      <c r="A103" s="71" t="s">
        <v>151</v>
      </c>
      <c r="B103" s="67"/>
      <c r="C103" s="67"/>
      <c r="D103" s="72"/>
    </row>
    <row r="104" spans="1:4" ht="15">
      <c r="A104" s="71" t="s">
        <v>152</v>
      </c>
      <c r="B104" s="74"/>
      <c r="C104" s="74"/>
      <c r="D104" s="75"/>
    </row>
    <row r="105" spans="1:4" ht="47.25">
      <c r="A105" s="68" t="s">
        <v>139</v>
      </c>
      <c r="B105" s="68" t="s">
        <v>136</v>
      </c>
      <c r="C105" s="68" t="s">
        <v>137</v>
      </c>
      <c r="D105" s="68" t="s">
        <v>138</v>
      </c>
    </row>
    <row r="106" spans="1:4" ht="15">
      <c r="A106" s="84" t="s">
        <v>144</v>
      </c>
      <c r="B106" s="70"/>
      <c r="C106" s="70"/>
      <c r="D106" s="70"/>
    </row>
    <row r="107" spans="1:4" ht="90">
      <c r="A107" s="77" t="s">
        <v>180</v>
      </c>
      <c r="B107" s="70"/>
      <c r="C107" s="70"/>
      <c r="D107" s="70"/>
    </row>
    <row r="108" spans="1:4" ht="15">
      <c r="A108" s="70" t="s">
        <v>150</v>
      </c>
      <c r="B108" s="70"/>
      <c r="C108" s="70"/>
      <c r="D108" s="70"/>
    </row>
    <row r="109" spans="1:4" ht="45">
      <c r="A109" s="77" t="s">
        <v>212</v>
      </c>
      <c r="B109" s="70"/>
      <c r="C109" s="70"/>
      <c r="D109" s="70"/>
    </row>
    <row r="110" spans="1:4" ht="30">
      <c r="A110" s="77" t="s">
        <v>213</v>
      </c>
      <c r="B110" s="70"/>
      <c r="C110" s="70"/>
      <c r="D110" s="70"/>
    </row>
    <row r="111" spans="1:4" ht="36.75" customHeight="1">
      <c r="A111" s="77" t="s">
        <v>214</v>
      </c>
      <c r="B111" s="70"/>
      <c r="C111" s="70"/>
      <c r="D111" s="70"/>
    </row>
    <row r="112" spans="1:4" ht="30">
      <c r="A112" s="77" t="s">
        <v>215</v>
      </c>
      <c r="B112" s="70"/>
      <c r="C112" s="70"/>
      <c r="D112" s="70"/>
    </row>
    <row r="113" spans="1:4" ht="45">
      <c r="A113" s="77" t="s">
        <v>216</v>
      </c>
      <c r="B113" s="70"/>
      <c r="C113" s="70"/>
      <c r="D113" s="70"/>
    </row>
    <row r="114" spans="1:4" ht="15">
      <c r="A114" s="77" t="s">
        <v>217</v>
      </c>
      <c r="B114" s="70"/>
      <c r="C114" s="70"/>
      <c r="D114" s="70"/>
    </row>
    <row r="115" spans="1:4" ht="30">
      <c r="A115" s="77" t="s">
        <v>218</v>
      </c>
      <c r="B115" s="70"/>
      <c r="C115" s="70"/>
      <c r="D115" s="70"/>
    </row>
    <row r="116" spans="1:4" ht="30">
      <c r="A116" s="77" t="s">
        <v>219</v>
      </c>
      <c r="B116" s="70"/>
      <c r="C116" s="70"/>
      <c r="D116" s="70"/>
    </row>
    <row r="117" spans="1:4" ht="15">
      <c r="A117" s="83"/>
      <c r="B117" s="67"/>
      <c r="C117" s="67"/>
      <c r="D117" s="67"/>
    </row>
    <row r="118" spans="1:4" ht="15.75">
      <c r="A118" s="108" t="s">
        <v>250</v>
      </c>
      <c r="B118" s="108"/>
      <c r="C118" s="108"/>
      <c r="D118" s="108"/>
    </row>
    <row r="119" spans="1:4" ht="15.75">
      <c r="A119" s="104" t="s">
        <v>154</v>
      </c>
      <c r="B119" s="104"/>
      <c r="C119" s="104"/>
      <c r="D119" s="104"/>
    </row>
    <row r="120" spans="1:4" ht="15">
      <c r="A120" s="79" t="s">
        <v>141</v>
      </c>
      <c r="B120" s="80"/>
      <c r="C120" s="80"/>
      <c r="D120" s="81"/>
    </row>
    <row r="121" spans="1:4" ht="15">
      <c r="A121" s="71" t="s">
        <v>142</v>
      </c>
      <c r="B121" s="67"/>
      <c r="C121" s="67"/>
      <c r="D121" s="72"/>
    </row>
    <row r="122" spans="1:4" ht="15">
      <c r="A122" s="71" t="s">
        <v>143</v>
      </c>
      <c r="B122" s="67"/>
      <c r="C122" s="67"/>
      <c r="D122" s="72"/>
    </row>
    <row r="123" spans="1:4" ht="15">
      <c r="A123" s="71" t="s">
        <v>151</v>
      </c>
      <c r="B123" s="67"/>
      <c r="C123" s="67"/>
      <c r="D123" s="72"/>
    </row>
    <row r="124" spans="1:4" ht="47.25">
      <c r="A124" s="68" t="s">
        <v>139</v>
      </c>
      <c r="B124" s="68" t="s">
        <v>136</v>
      </c>
      <c r="C124" s="68" t="s">
        <v>137</v>
      </c>
      <c r="D124" s="68" t="s">
        <v>138</v>
      </c>
    </row>
    <row r="125" spans="1:4" ht="30">
      <c r="A125" s="77" t="s">
        <v>220</v>
      </c>
      <c r="B125" s="70"/>
      <c r="C125" s="70"/>
      <c r="D125" s="70"/>
    </row>
    <row r="126" spans="1:4" ht="45">
      <c r="A126" s="77" t="s">
        <v>221</v>
      </c>
      <c r="B126" s="70"/>
      <c r="C126" s="70"/>
      <c r="D126" s="70"/>
    </row>
    <row r="127" spans="1:4" ht="30">
      <c r="A127" s="77" t="s">
        <v>222</v>
      </c>
      <c r="B127" s="70"/>
      <c r="C127" s="70"/>
      <c r="D127" s="70"/>
    </row>
    <row r="128" spans="1:4" ht="30">
      <c r="A128" s="77" t="s">
        <v>223</v>
      </c>
      <c r="B128" s="70"/>
      <c r="C128" s="70"/>
      <c r="D128" s="70"/>
    </row>
    <row r="129" spans="1:4" ht="30">
      <c r="A129" s="77" t="s">
        <v>224</v>
      </c>
      <c r="B129" s="70"/>
      <c r="C129" s="70"/>
      <c r="D129" s="70"/>
    </row>
    <row r="130" spans="1:4" ht="30">
      <c r="A130" s="77" t="s">
        <v>153</v>
      </c>
      <c r="B130" s="70"/>
      <c r="C130" s="70"/>
      <c r="D130" s="70"/>
    </row>
    <row r="131" spans="1:4" ht="15">
      <c r="A131" s="83"/>
      <c r="B131" s="67"/>
      <c r="C131" s="67"/>
      <c r="D131" s="67"/>
    </row>
    <row r="132" spans="1:4" ht="15.75">
      <c r="A132" s="109" t="s">
        <v>252</v>
      </c>
      <c r="B132" s="109"/>
      <c r="C132" s="109"/>
      <c r="D132" s="109"/>
    </row>
    <row r="134" spans="1:4" ht="15.75">
      <c r="A134" s="104" t="s">
        <v>155</v>
      </c>
      <c r="B134" s="104"/>
      <c r="C134" s="104"/>
      <c r="D134" s="104"/>
    </row>
    <row r="135" spans="1:4" ht="15">
      <c r="A135" s="79" t="s">
        <v>141</v>
      </c>
      <c r="B135" s="80"/>
      <c r="C135" s="80"/>
      <c r="D135" s="81"/>
    </row>
    <row r="136" spans="1:4" ht="15">
      <c r="A136" s="71" t="s">
        <v>142</v>
      </c>
      <c r="B136" s="67"/>
      <c r="C136" s="67"/>
      <c r="D136" s="72"/>
    </row>
    <row r="137" spans="1:4" ht="15">
      <c r="A137" s="71" t="s">
        <v>143</v>
      </c>
      <c r="B137" s="67"/>
      <c r="C137" s="67"/>
      <c r="D137" s="72"/>
    </row>
    <row r="138" spans="1:4" ht="15">
      <c r="A138" s="71" t="s">
        <v>151</v>
      </c>
      <c r="B138" s="67"/>
      <c r="C138" s="67"/>
      <c r="D138" s="72"/>
    </row>
    <row r="139" spans="1:4" ht="47.25">
      <c r="A139" s="68" t="s">
        <v>139</v>
      </c>
      <c r="B139" s="68" t="s">
        <v>136</v>
      </c>
      <c r="C139" s="68" t="s">
        <v>137</v>
      </c>
      <c r="D139" s="68" t="s">
        <v>138</v>
      </c>
    </row>
    <row r="140" spans="1:4" ht="45">
      <c r="A140" s="77" t="s">
        <v>193</v>
      </c>
      <c r="B140" s="70"/>
      <c r="C140" s="70"/>
      <c r="D140" s="70"/>
    </row>
    <row r="141" spans="1:4" ht="30">
      <c r="A141" s="77" t="s">
        <v>225</v>
      </c>
      <c r="B141" s="70"/>
      <c r="C141" s="70"/>
      <c r="D141" s="70"/>
    </row>
    <row r="142" spans="1:4" ht="30.75" customHeight="1">
      <c r="A142" s="77" t="s">
        <v>226</v>
      </c>
      <c r="B142" s="70"/>
      <c r="C142" s="70"/>
      <c r="D142" s="70"/>
    </row>
    <row r="143" spans="1:4" ht="30">
      <c r="A143" s="77" t="s">
        <v>227</v>
      </c>
      <c r="B143" s="70"/>
      <c r="C143" s="70"/>
      <c r="D143" s="70"/>
    </row>
    <row r="144" spans="1:4" ht="33.75" customHeight="1">
      <c r="A144" s="77" t="s">
        <v>228</v>
      </c>
      <c r="B144" s="70"/>
      <c r="C144" s="70"/>
      <c r="D144" s="70"/>
    </row>
    <row r="145" spans="1:4" ht="30">
      <c r="A145" s="77" t="s">
        <v>229</v>
      </c>
      <c r="B145" s="70"/>
      <c r="C145" s="70"/>
      <c r="D145" s="70"/>
    </row>
    <row r="146" spans="1:4" ht="30">
      <c r="A146" s="77" t="s">
        <v>230</v>
      </c>
      <c r="B146" s="70"/>
      <c r="C146" s="70"/>
      <c r="D146" s="70"/>
    </row>
    <row r="147" spans="1:4" ht="15">
      <c r="A147" s="83"/>
      <c r="B147" s="67"/>
      <c r="C147" s="67"/>
      <c r="D147" s="67"/>
    </row>
    <row r="148" ht="15">
      <c r="A148" s="85"/>
    </row>
    <row r="149" ht="15">
      <c r="A149" s="85"/>
    </row>
    <row r="150" ht="15">
      <c r="A150" s="85"/>
    </row>
    <row r="151" ht="15">
      <c r="A151" s="85"/>
    </row>
    <row r="152" spans="1:4" ht="15.75">
      <c r="A152" s="108" t="s">
        <v>253</v>
      </c>
      <c r="B152" s="108"/>
      <c r="C152" s="108"/>
      <c r="D152" s="108"/>
    </row>
    <row r="153" spans="1:4" ht="15.75">
      <c r="A153" s="104" t="s">
        <v>156</v>
      </c>
      <c r="B153" s="104"/>
      <c r="C153" s="104"/>
      <c r="D153" s="104"/>
    </row>
    <row r="154" spans="1:4" ht="15">
      <c r="A154" s="79" t="s">
        <v>141</v>
      </c>
      <c r="B154" s="80"/>
      <c r="C154" s="80"/>
      <c r="D154" s="81"/>
    </row>
    <row r="155" spans="1:4" ht="15">
      <c r="A155" s="71" t="s">
        <v>142</v>
      </c>
      <c r="B155" s="67"/>
      <c r="C155" s="67"/>
      <c r="D155" s="72"/>
    </row>
    <row r="156" spans="1:4" ht="15">
      <c r="A156" s="71" t="s">
        <v>151</v>
      </c>
      <c r="B156" s="67"/>
      <c r="C156" s="67"/>
      <c r="D156" s="72"/>
    </row>
    <row r="157" spans="1:4" ht="47.25">
      <c r="A157" s="68" t="s">
        <v>139</v>
      </c>
      <c r="B157" s="68" t="s">
        <v>136</v>
      </c>
      <c r="C157" s="68" t="s">
        <v>137</v>
      </c>
      <c r="D157" s="68" t="s">
        <v>138</v>
      </c>
    </row>
    <row r="158" spans="1:4" ht="30">
      <c r="A158" s="77" t="s">
        <v>231</v>
      </c>
      <c r="B158" s="70"/>
      <c r="C158" s="70"/>
      <c r="D158" s="70"/>
    </row>
    <row r="159" spans="1:4" ht="30">
      <c r="A159" s="77" t="s">
        <v>232</v>
      </c>
      <c r="B159" s="70"/>
      <c r="C159" s="70"/>
      <c r="D159" s="70"/>
    </row>
    <row r="160" spans="1:4" ht="15">
      <c r="A160" s="77" t="s">
        <v>233</v>
      </c>
      <c r="B160" s="70"/>
      <c r="C160" s="70"/>
      <c r="D160" s="70"/>
    </row>
    <row r="161" spans="1:4" ht="45">
      <c r="A161" s="77" t="s">
        <v>234</v>
      </c>
      <c r="B161" s="70"/>
      <c r="C161" s="70"/>
      <c r="D161" s="70"/>
    </row>
    <row r="165" ht="15.75">
      <c r="A165" s="86"/>
    </row>
    <row r="166" ht="15.75">
      <c r="A166" s="86"/>
    </row>
    <row r="168" ht="15.75">
      <c r="A168" s="86"/>
    </row>
  </sheetData>
  <sheetProtection/>
  <mergeCells count="18">
    <mergeCell ref="A98:D98"/>
    <mergeCell ref="A119:D119"/>
    <mergeCell ref="A1:D1"/>
    <mergeCell ref="A20:D20"/>
    <mergeCell ref="A40:D40"/>
    <mergeCell ref="A55:D55"/>
    <mergeCell ref="A80:D80"/>
    <mergeCell ref="A97:D97"/>
    <mergeCell ref="A134:D134"/>
    <mergeCell ref="A153:D153"/>
    <mergeCell ref="A2:D2"/>
    <mergeCell ref="A41:D41"/>
    <mergeCell ref="A56:D56"/>
    <mergeCell ref="A81:D81"/>
    <mergeCell ref="A21:D21"/>
    <mergeCell ref="A118:D118"/>
    <mergeCell ref="A152:D152"/>
    <mergeCell ref="A132:D132"/>
  </mergeCells>
  <printOptions/>
  <pageMargins left="0.75" right="0.53" top="0.55" bottom="0.82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Pichi</dc:creator>
  <cp:keywords/>
  <dc:description/>
  <cp:lastModifiedBy> </cp:lastModifiedBy>
  <cp:lastPrinted>2009-06-23T22:43:46Z</cp:lastPrinted>
  <dcterms:created xsi:type="dcterms:W3CDTF">2008-12-07T05:14:12Z</dcterms:created>
  <dcterms:modified xsi:type="dcterms:W3CDTF">2009-06-25T14:05:35Z</dcterms:modified>
  <cp:category/>
  <cp:version/>
  <cp:contentType/>
  <cp:contentStatus/>
</cp:coreProperties>
</file>