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emf" ContentType="image/x-emf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480" windowHeight="8415" tabRatio="933" firstSheet="5" activeTab="2"/>
  </bookViews>
  <sheets>
    <sheet name="HOJA DE REGISTRO " sheetId="1" r:id="rId1"/>
    <sheet name="HOJA DE PROCESAMIENTO" sheetId="4" r:id="rId2"/>
    <sheet name="TABLA DE RESULTADO DE INDICADOR" sheetId="5" r:id="rId3"/>
    <sheet name="eficacia de pronostico" sheetId="6" r:id="rId4"/>
    <sheet name="indice de ventas del turno" sheetId="7" r:id="rId5"/>
    <sheet name="% de desperdicio en planta" sheetId="8" r:id="rId6"/>
    <sheet name="razon de corriente por marqueta" sheetId="9" r:id="rId7"/>
    <sheet name="razon agua por marqueta" sheetId="10" r:id="rId8"/>
    <sheet name="APR comer del puert por turno" sheetId="11" r:id="rId9"/>
    <sheet name="razon de ventas y cost de comer" sheetId="12" r:id="rId10"/>
  </sheets>
  <calcPr calcId="125725"/>
</workbook>
</file>

<file path=xl/calcChain.xml><?xml version="1.0" encoding="utf-8"?>
<calcChain xmlns="http://schemas.openxmlformats.org/spreadsheetml/2006/main">
  <c r="L6" i="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AM71" i="4"/>
  <c r="AL71"/>
  <c r="AK71"/>
  <c r="AJ71"/>
  <c r="AI71"/>
  <c r="AD71"/>
  <c r="Y71"/>
  <c r="T71"/>
  <c r="O71"/>
  <c r="J71"/>
  <c r="AF70"/>
  <c r="AA70"/>
  <c r="V70"/>
  <c r="Q70"/>
  <c r="L70"/>
  <c r="C70"/>
  <c r="AF69"/>
  <c r="AA69"/>
  <c r="V69"/>
  <c r="Q69"/>
  <c r="L69"/>
  <c r="C69"/>
  <c r="AF68"/>
  <c r="AA68"/>
  <c r="V68"/>
  <c r="Q68"/>
  <c r="L68"/>
  <c r="C68"/>
  <c r="AF67"/>
  <c r="AA67"/>
  <c r="V67"/>
  <c r="Q67"/>
  <c r="L67"/>
  <c r="C67"/>
  <c r="AF66"/>
  <c r="AA66"/>
  <c r="V66"/>
  <c r="Q66"/>
  <c r="L66"/>
  <c r="C66"/>
  <c r="AF65"/>
  <c r="AA65"/>
  <c r="V65"/>
  <c r="Q65"/>
  <c r="L65"/>
  <c r="C65"/>
  <c r="AF64"/>
  <c r="AA64"/>
  <c r="V64"/>
  <c r="Q64"/>
  <c r="L64"/>
  <c r="C64"/>
  <c r="AF63"/>
  <c r="AA63"/>
  <c r="V63"/>
  <c r="Q63"/>
  <c r="L63"/>
  <c r="C63"/>
  <c r="AF62"/>
  <c r="AA62"/>
  <c r="V62"/>
  <c r="Q62"/>
  <c r="L62"/>
  <c r="C62"/>
  <c r="AF61"/>
  <c r="AA61"/>
  <c r="V61"/>
  <c r="Q61"/>
  <c r="L61"/>
  <c r="C61"/>
  <c r="AF60"/>
  <c r="AA60"/>
  <c r="V60"/>
  <c r="Q60"/>
  <c r="L60"/>
  <c r="C60"/>
  <c r="AF59"/>
  <c r="AA59"/>
  <c r="V59"/>
  <c r="Q59"/>
  <c r="L59"/>
  <c r="C59"/>
  <c r="AF58"/>
  <c r="AA58"/>
  <c r="V58"/>
  <c r="Q58"/>
  <c r="L58"/>
  <c r="C58"/>
  <c r="AF57"/>
  <c r="AA57"/>
  <c r="V57"/>
  <c r="Q57"/>
  <c r="L57"/>
  <c r="C57"/>
  <c r="AF56"/>
  <c r="AA56"/>
  <c r="V56"/>
  <c r="Q56"/>
  <c r="L56"/>
  <c r="C56"/>
  <c r="AF55"/>
  <c r="AA55"/>
  <c r="V55"/>
  <c r="Q55"/>
  <c r="L55"/>
  <c r="C55"/>
  <c r="AF54"/>
  <c r="AA54"/>
  <c r="V54"/>
  <c r="Q54"/>
  <c r="L54"/>
  <c r="C54"/>
  <c r="AF53"/>
  <c r="AA53"/>
  <c r="V53"/>
  <c r="Q53"/>
  <c r="L53"/>
  <c r="C53"/>
  <c r="AF52"/>
  <c r="AA52"/>
  <c r="V52"/>
  <c r="Q52"/>
  <c r="L52"/>
  <c r="C52"/>
  <c r="AF51"/>
  <c r="AA51"/>
  <c r="V51"/>
  <c r="Q51"/>
  <c r="L51"/>
  <c r="C51"/>
  <c r="AF50"/>
  <c r="AA50"/>
  <c r="V50"/>
  <c r="Q50"/>
  <c r="L50"/>
  <c r="C50"/>
  <c r="AF49"/>
  <c r="AA49"/>
  <c r="V49"/>
  <c r="Q49"/>
  <c r="L49"/>
  <c r="C49"/>
  <c r="AF48"/>
  <c r="AA48"/>
  <c r="V48"/>
  <c r="Q48"/>
  <c r="L48"/>
  <c r="C48"/>
  <c r="AF47"/>
  <c r="AA47"/>
  <c r="V47"/>
  <c r="Q47"/>
  <c r="L47"/>
  <c r="C47"/>
  <c r="AF46"/>
  <c r="AA46"/>
  <c r="V46"/>
  <c r="Q46"/>
  <c r="L46"/>
  <c r="C46"/>
  <c r="AF45"/>
  <c r="AA45"/>
  <c r="V45"/>
  <c r="Q45"/>
  <c r="L45"/>
  <c r="C45"/>
  <c r="AF44"/>
  <c r="AA44"/>
  <c r="V44"/>
  <c r="Q44"/>
  <c r="L44"/>
  <c r="C44"/>
  <c r="AF43"/>
  <c r="AA43"/>
  <c r="V43"/>
  <c r="Q43"/>
  <c r="L43"/>
  <c r="C43"/>
  <c r="AF42"/>
  <c r="AA42"/>
  <c r="V42"/>
  <c r="Q42"/>
  <c r="L42"/>
  <c r="C42"/>
  <c r="AF41"/>
  <c r="AA41"/>
  <c r="V41"/>
  <c r="Q41"/>
  <c r="L41"/>
  <c r="C41"/>
  <c r="AF40"/>
  <c r="AA40"/>
  <c r="V40"/>
  <c r="Q40"/>
  <c r="L40"/>
  <c r="C40"/>
  <c r="AF39"/>
  <c r="AA39"/>
  <c r="V39"/>
  <c r="Q39"/>
  <c r="L39"/>
  <c r="C39"/>
  <c r="AF38"/>
  <c r="AA38"/>
  <c r="V38"/>
  <c r="Q38"/>
  <c r="L38"/>
  <c r="C38"/>
  <c r="AF37"/>
  <c r="AA37"/>
  <c r="V37"/>
  <c r="Q37"/>
  <c r="L37"/>
  <c r="C37"/>
  <c r="AF36"/>
  <c r="AA36"/>
  <c r="V36"/>
  <c r="Q36"/>
  <c r="L36"/>
  <c r="C36"/>
  <c r="AF35"/>
  <c r="AA35"/>
  <c r="V35"/>
  <c r="Q35"/>
  <c r="L35"/>
  <c r="C35"/>
  <c r="AF34"/>
  <c r="AA34"/>
  <c r="V34"/>
  <c r="Q34"/>
  <c r="L34"/>
  <c r="C34"/>
  <c r="AF33"/>
  <c r="AA33"/>
  <c r="V33"/>
  <c r="Q33"/>
  <c r="L33"/>
  <c r="C33"/>
  <c r="AF32"/>
  <c r="AA32"/>
  <c r="V32"/>
  <c r="Q32"/>
  <c r="L32"/>
  <c r="C32"/>
  <c r="AF31"/>
  <c r="AA31"/>
  <c r="V31"/>
  <c r="Q31"/>
  <c r="L31"/>
  <c r="C31"/>
  <c r="AF30"/>
  <c r="AA30"/>
  <c r="V30"/>
  <c r="Q30"/>
  <c r="L30"/>
  <c r="C30"/>
  <c r="AF29"/>
  <c r="AA29"/>
  <c r="V29"/>
  <c r="Q29"/>
  <c r="L29"/>
  <c r="C29"/>
  <c r="AF28"/>
  <c r="AA28"/>
  <c r="V28"/>
  <c r="Q28"/>
  <c r="L28"/>
  <c r="C28"/>
  <c r="AF27"/>
  <c r="AA27"/>
  <c r="V27"/>
  <c r="Q27"/>
  <c r="L27"/>
  <c r="C27"/>
  <c r="AF26"/>
  <c r="AA26"/>
  <c r="V26"/>
  <c r="Q26"/>
  <c r="L26"/>
  <c r="C26"/>
  <c r="AF25"/>
  <c r="AA25"/>
  <c r="V25"/>
  <c r="Q25"/>
  <c r="L25"/>
  <c r="C25"/>
  <c r="AF24"/>
  <c r="AA24"/>
  <c r="V24"/>
  <c r="Q24"/>
  <c r="L24"/>
  <c r="C24"/>
  <c r="AF23"/>
  <c r="AA23"/>
  <c r="V23"/>
  <c r="Q23"/>
  <c r="L23"/>
  <c r="C23"/>
  <c r="E16" i="1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15"/>
  <c r="F4" i="12"/>
  <c r="E4" i="11"/>
  <c r="E4" i="10"/>
  <c r="E4" i="9"/>
  <c r="E4" i="8"/>
  <c r="E5" i="7"/>
  <c r="F4" i="6"/>
  <c r="F22" i="12"/>
  <c r="J30"/>
  <c r="J28"/>
  <c r="J26"/>
  <c r="J24"/>
  <c r="J22"/>
  <c r="H30"/>
  <c r="H28"/>
  <c r="H26"/>
  <c r="H24"/>
  <c r="H22"/>
  <c r="AL63" i="1"/>
  <c r="F24" i="12" s="1"/>
  <c r="AM63" i="1"/>
  <c r="F26" i="12" s="1"/>
  <c r="AN63" i="1"/>
  <c r="F28" i="12" s="1"/>
  <c r="AO63" i="1"/>
  <c r="F30" i="12" s="1"/>
  <c r="AK63" i="1"/>
  <c r="Q6" i="5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"/>
  <c r="L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"/>
  <c r="D5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6"/>
  <c r="D7"/>
  <c r="D8"/>
  <c r="D9"/>
  <c r="D10"/>
  <c r="D1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"/>
  <c r="Q63" i="1"/>
  <c r="D24" i="12" s="1"/>
  <c r="V63" i="1"/>
  <c r="D26" i="12" s="1"/>
  <c r="AA63" i="1"/>
  <c r="D28" i="12" s="1"/>
  <c r="AF63" i="1"/>
  <c r="D30" i="12" s="1"/>
  <c r="L63" i="1"/>
  <c r="D22" i="12" s="1"/>
  <c r="AH16" i="1"/>
  <c r="W6" i="5" s="1"/>
  <c r="AH17" i="1"/>
  <c r="W7" i="5" s="1"/>
  <c r="AH18" i="1"/>
  <c r="W8" i="5" s="1"/>
  <c r="AH19" i="1"/>
  <c r="W9" i="5" s="1"/>
  <c r="AH20" i="1"/>
  <c r="W10" i="5" s="1"/>
  <c r="AH21" i="1"/>
  <c r="W11" i="5" s="1"/>
  <c r="AH22" i="1"/>
  <c r="W12" i="5" s="1"/>
  <c r="AH23" i="1"/>
  <c r="W13" i="5" s="1"/>
  <c r="AH24" i="1"/>
  <c r="W14" i="5" s="1"/>
  <c r="AH25" i="1"/>
  <c r="W15" i="5" s="1"/>
  <c r="AH26" i="1"/>
  <c r="W16" i="5" s="1"/>
  <c r="AH27" i="1"/>
  <c r="W17" i="5" s="1"/>
  <c r="AH28" i="1"/>
  <c r="W18" i="5" s="1"/>
  <c r="AH29" i="1"/>
  <c r="W19" i="5" s="1"/>
  <c r="AH30" i="1"/>
  <c r="W20" i="5" s="1"/>
  <c r="AH31" i="1"/>
  <c r="W21" i="5" s="1"/>
  <c r="AH32" i="1"/>
  <c r="W22" i="5" s="1"/>
  <c r="AH33" i="1"/>
  <c r="W23" i="5" s="1"/>
  <c r="AH34" i="1"/>
  <c r="W24" i="5" s="1"/>
  <c r="AH35" i="1"/>
  <c r="W25" i="5" s="1"/>
  <c r="AH36" i="1"/>
  <c r="W26" i="5" s="1"/>
  <c r="AH37" i="1"/>
  <c r="W27" i="5" s="1"/>
  <c r="AH38" i="1"/>
  <c r="W28" i="5" s="1"/>
  <c r="AH39" i="1"/>
  <c r="W29" i="5" s="1"/>
  <c r="AH40" i="1"/>
  <c r="W30" i="5" s="1"/>
  <c r="AH41" i="1"/>
  <c r="W31" i="5" s="1"/>
  <c r="AH42" i="1"/>
  <c r="W32" i="5" s="1"/>
  <c r="AH43" i="1"/>
  <c r="W33" i="5" s="1"/>
  <c r="AH44" i="1"/>
  <c r="W34" i="5" s="1"/>
  <c r="AH45" i="1"/>
  <c r="W35" i="5" s="1"/>
  <c r="AH46" i="1"/>
  <c r="W36" i="5" s="1"/>
  <c r="AH47" i="1"/>
  <c r="W37" i="5" s="1"/>
  <c r="AH48" i="1"/>
  <c r="W38" i="5" s="1"/>
  <c r="AH49" i="1"/>
  <c r="W39" i="5" s="1"/>
  <c r="AH50" i="1"/>
  <c r="W40" i="5" s="1"/>
  <c r="AH51" i="1"/>
  <c r="W41" i="5" s="1"/>
  <c r="AH52" i="1"/>
  <c r="W42" i="5" s="1"/>
  <c r="AH53" i="1"/>
  <c r="W43" i="5" s="1"/>
  <c r="AH54" i="1"/>
  <c r="W44" i="5" s="1"/>
  <c r="AH55" i="1"/>
  <c r="W45" i="5" s="1"/>
  <c r="AH56" i="1"/>
  <c r="W46" i="5" s="1"/>
  <c r="AH57" i="1"/>
  <c r="W47" i="5" s="1"/>
  <c r="AH58" i="1"/>
  <c r="W48" i="5" s="1"/>
  <c r="AH59" i="1"/>
  <c r="W49" i="5" s="1"/>
  <c r="AH60" i="1"/>
  <c r="W50" i="5" s="1"/>
  <c r="AH61" i="1"/>
  <c r="W51" i="5" s="1"/>
  <c r="AH62" i="1"/>
  <c r="W52" i="5" s="1"/>
  <c r="AH15" i="1"/>
  <c r="W5" i="5" s="1"/>
  <c r="AC16" i="1"/>
  <c r="V6" i="5" s="1"/>
  <c r="AC17" i="1"/>
  <c r="V7" i="5" s="1"/>
  <c r="AC18" i="1"/>
  <c r="V8" i="5" s="1"/>
  <c r="AC19" i="1"/>
  <c r="V9" i="5" s="1"/>
  <c r="AC20" i="1"/>
  <c r="V10" i="5" s="1"/>
  <c r="AC21" i="1"/>
  <c r="V11" i="5" s="1"/>
  <c r="AC22" i="1"/>
  <c r="V12" i="5" s="1"/>
  <c r="AC23" i="1"/>
  <c r="V13" i="5" s="1"/>
  <c r="AC24" i="1"/>
  <c r="V14" i="5" s="1"/>
  <c r="AC25" i="1"/>
  <c r="V15" i="5" s="1"/>
  <c r="AC26" i="1"/>
  <c r="V16" i="5" s="1"/>
  <c r="AC27" i="1"/>
  <c r="V17" i="5" s="1"/>
  <c r="AC28" i="1"/>
  <c r="V18" i="5" s="1"/>
  <c r="AC29" i="1"/>
  <c r="V19" i="5" s="1"/>
  <c r="AC30" i="1"/>
  <c r="V20" i="5" s="1"/>
  <c r="AC31" i="1"/>
  <c r="V21" i="5" s="1"/>
  <c r="AC32" i="1"/>
  <c r="V22" i="5" s="1"/>
  <c r="AC33" i="1"/>
  <c r="V23" i="5" s="1"/>
  <c r="AC34" i="1"/>
  <c r="V24" i="5" s="1"/>
  <c r="AC35" i="1"/>
  <c r="V25" i="5" s="1"/>
  <c r="AC36" i="1"/>
  <c r="V26" i="5" s="1"/>
  <c r="AC37" i="1"/>
  <c r="V27" i="5" s="1"/>
  <c r="AC38" i="1"/>
  <c r="V28" i="5" s="1"/>
  <c r="AC39" i="1"/>
  <c r="V29" i="5" s="1"/>
  <c r="AC40" i="1"/>
  <c r="V30" i="5" s="1"/>
  <c r="AC41" i="1"/>
  <c r="V31" i="5" s="1"/>
  <c r="AC42" i="1"/>
  <c r="V32" i="5" s="1"/>
  <c r="AC43" i="1"/>
  <c r="V33" i="5" s="1"/>
  <c r="AC44" i="1"/>
  <c r="V34" i="5" s="1"/>
  <c r="AC45" i="1"/>
  <c r="V35" i="5" s="1"/>
  <c r="AC46" i="1"/>
  <c r="V36" i="5" s="1"/>
  <c r="AC47" i="1"/>
  <c r="V37" i="5" s="1"/>
  <c r="AC48" i="1"/>
  <c r="V38" i="5" s="1"/>
  <c r="AC49" i="1"/>
  <c r="V39" i="5" s="1"/>
  <c r="AC50" i="1"/>
  <c r="V40" i="5" s="1"/>
  <c r="AC51" i="1"/>
  <c r="V41" i="5" s="1"/>
  <c r="AC52" i="1"/>
  <c r="V42" i="5" s="1"/>
  <c r="AC53" i="1"/>
  <c r="V43" i="5" s="1"/>
  <c r="AC54" i="1"/>
  <c r="V44" i="5" s="1"/>
  <c r="AC55" i="1"/>
  <c r="V45" i="5" s="1"/>
  <c r="AC56" i="1"/>
  <c r="V46" i="5" s="1"/>
  <c r="AC57" i="1"/>
  <c r="V47" i="5" s="1"/>
  <c r="AC58" i="1"/>
  <c r="V48" i="5" s="1"/>
  <c r="AC59" i="1"/>
  <c r="V49" i="5" s="1"/>
  <c r="AC60" i="1"/>
  <c r="V50" i="5" s="1"/>
  <c r="AC61" i="1"/>
  <c r="V51" i="5" s="1"/>
  <c r="AC62" i="1"/>
  <c r="V52" i="5" s="1"/>
  <c r="AC15" i="1"/>
  <c r="V5" i="5" s="1"/>
  <c r="X16" i="1"/>
  <c r="U6" i="5" s="1"/>
  <c r="X17" i="1"/>
  <c r="U7" i="5" s="1"/>
  <c r="X18" i="1"/>
  <c r="U8" i="5" s="1"/>
  <c r="X19" i="1"/>
  <c r="U9" i="5" s="1"/>
  <c r="X20" i="1"/>
  <c r="U10" i="5" s="1"/>
  <c r="X21" i="1"/>
  <c r="U11" i="5" s="1"/>
  <c r="X22" i="1"/>
  <c r="U12" i="5" s="1"/>
  <c r="X23" i="1"/>
  <c r="U13" i="5" s="1"/>
  <c r="X24" i="1"/>
  <c r="U14" i="5" s="1"/>
  <c r="X25" i="1"/>
  <c r="U15" i="5" s="1"/>
  <c r="X26" i="1"/>
  <c r="U16" i="5" s="1"/>
  <c r="X27" i="1"/>
  <c r="U17" i="5" s="1"/>
  <c r="X28" i="1"/>
  <c r="U18" i="5" s="1"/>
  <c r="X29" i="1"/>
  <c r="U19" i="5" s="1"/>
  <c r="X30" i="1"/>
  <c r="U20" i="5" s="1"/>
  <c r="X31" i="1"/>
  <c r="U21" i="5" s="1"/>
  <c r="X32" i="1"/>
  <c r="U22" i="5" s="1"/>
  <c r="X33" i="1"/>
  <c r="U23" i="5" s="1"/>
  <c r="X34" i="1"/>
  <c r="U24" i="5" s="1"/>
  <c r="X35" i="1"/>
  <c r="U25" i="5" s="1"/>
  <c r="X36" i="1"/>
  <c r="U26" i="5" s="1"/>
  <c r="X37" i="1"/>
  <c r="U27" i="5" s="1"/>
  <c r="X38" i="1"/>
  <c r="U28" i="5" s="1"/>
  <c r="X39" i="1"/>
  <c r="U29" i="5" s="1"/>
  <c r="X40" i="1"/>
  <c r="U30" i="5" s="1"/>
  <c r="X41" i="1"/>
  <c r="U31" i="5" s="1"/>
  <c r="X42" i="1"/>
  <c r="U32" i="5" s="1"/>
  <c r="X43" i="1"/>
  <c r="U33" i="5" s="1"/>
  <c r="X44" i="1"/>
  <c r="U34" i="5" s="1"/>
  <c r="X45" i="1"/>
  <c r="U35" i="5" s="1"/>
  <c r="X46" i="1"/>
  <c r="U36" i="5" s="1"/>
  <c r="X47" i="1"/>
  <c r="U37" i="5" s="1"/>
  <c r="X48" i="1"/>
  <c r="U38" i="5" s="1"/>
  <c r="X49" i="1"/>
  <c r="U39" i="5" s="1"/>
  <c r="X50" i="1"/>
  <c r="U40" i="5" s="1"/>
  <c r="X51" i="1"/>
  <c r="U41" i="5" s="1"/>
  <c r="X52" i="1"/>
  <c r="U42" i="5" s="1"/>
  <c r="X53" i="1"/>
  <c r="U43" i="5" s="1"/>
  <c r="X54" i="1"/>
  <c r="U44" i="5" s="1"/>
  <c r="X55" i="1"/>
  <c r="U45" i="5" s="1"/>
  <c r="X56" i="1"/>
  <c r="U46" i="5" s="1"/>
  <c r="X57" i="1"/>
  <c r="U47" i="5" s="1"/>
  <c r="X58" i="1"/>
  <c r="U48" i="5" s="1"/>
  <c r="X59" i="1"/>
  <c r="U49" i="5" s="1"/>
  <c r="X60" i="1"/>
  <c r="U50" i="5" s="1"/>
  <c r="X61" i="1"/>
  <c r="U51" i="5" s="1"/>
  <c r="X62" i="1"/>
  <c r="U52" i="5" s="1"/>
  <c r="X15" i="1"/>
  <c r="U5" i="5" s="1"/>
  <c r="S16" i="1"/>
  <c r="T6" i="5" s="1"/>
  <c r="S17" i="1"/>
  <c r="T7" i="5" s="1"/>
  <c r="S18" i="1"/>
  <c r="T8" i="5" s="1"/>
  <c r="S19" i="1"/>
  <c r="T9" i="5" s="1"/>
  <c r="S20" i="1"/>
  <c r="T10" i="5" s="1"/>
  <c r="S21" i="1"/>
  <c r="T11" i="5" s="1"/>
  <c r="S22" i="1"/>
  <c r="T12" i="5" s="1"/>
  <c r="S23" i="1"/>
  <c r="T13" i="5" s="1"/>
  <c r="S24" i="1"/>
  <c r="T14" i="5" s="1"/>
  <c r="S25" i="1"/>
  <c r="T15" i="5" s="1"/>
  <c r="S26" i="1"/>
  <c r="T16" i="5" s="1"/>
  <c r="S27" i="1"/>
  <c r="T17" i="5" s="1"/>
  <c r="S28" i="1"/>
  <c r="T18" i="5" s="1"/>
  <c r="S29" i="1"/>
  <c r="T19" i="5" s="1"/>
  <c r="S30" i="1"/>
  <c r="T20" i="5" s="1"/>
  <c r="S31" i="1"/>
  <c r="T21" i="5" s="1"/>
  <c r="S32" i="1"/>
  <c r="T22" i="5" s="1"/>
  <c r="S33" i="1"/>
  <c r="T23" i="5" s="1"/>
  <c r="S34" i="1"/>
  <c r="T24" i="5" s="1"/>
  <c r="S35" i="1"/>
  <c r="T25" i="5" s="1"/>
  <c r="S36" i="1"/>
  <c r="T26" i="5" s="1"/>
  <c r="S37" i="1"/>
  <c r="T27" i="5" s="1"/>
  <c r="S38" i="1"/>
  <c r="T28" i="5" s="1"/>
  <c r="S39" i="1"/>
  <c r="T29" i="5" s="1"/>
  <c r="S40" i="1"/>
  <c r="T30" i="5" s="1"/>
  <c r="S41" i="1"/>
  <c r="T31" i="5" s="1"/>
  <c r="S42" i="1"/>
  <c r="T32" i="5" s="1"/>
  <c r="S43" i="1"/>
  <c r="T33" i="5" s="1"/>
  <c r="S44" i="1"/>
  <c r="T34" i="5" s="1"/>
  <c r="S45" i="1"/>
  <c r="T35" i="5" s="1"/>
  <c r="S46" i="1"/>
  <c r="T36" i="5" s="1"/>
  <c r="S47" i="1"/>
  <c r="T37" i="5" s="1"/>
  <c r="S48" i="1"/>
  <c r="T38" i="5" s="1"/>
  <c r="S49" i="1"/>
  <c r="T39" i="5" s="1"/>
  <c r="S50" i="1"/>
  <c r="T40" i="5" s="1"/>
  <c r="S51" i="1"/>
  <c r="T41" i="5" s="1"/>
  <c r="S52" i="1"/>
  <c r="T42" i="5" s="1"/>
  <c r="S53" i="1"/>
  <c r="T43" i="5" s="1"/>
  <c r="S54" i="1"/>
  <c r="T44" i="5" s="1"/>
  <c r="S55" i="1"/>
  <c r="T45" i="5" s="1"/>
  <c r="S56" i="1"/>
  <c r="T46" i="5" s="1"/>
  <c r="S57" i="1"/>
  <c r="T47" i="5" s="1"/>
  <c r="S58" i="1"/>
  <c r="T48" i="5" s="1"/>
  <c r="S59" i="1"/>
  <c r="T49" i="5" s="1"/>
  <c r="S60" i="1"/>
  <c r="T50" i="5" s="1"/>
  <c r="S61" i="1"/>
  <c r="T51" i="5" s="1"/>
  <c r="S62" i="1"/>
  <c r="T52" i="5" s="1"/>
  <c r="S15" i="1"/>
  <c r="T5" i="5" s="1"/>
  <c r="N62" i="1"/>
  <c r="S52" i="5" s="1"/>
  <c r="N16" i="1"/>
  <c r="S6" i="5" s="1"/>
  <c r="N17" i="1"/>
  <c r="S7" i="5" s="1"/>
  <c r="N18" i="1"/>
  <c r="S8" i="5" s="1"/>
  <c r="N19" i="1"/>
  <c r="S9" i="5" s="1"/>
  <c r="N20" i="1"/>
  <c r="S10" i="5" s="1"/>
  <c r="N21" i="1"/>
  <c r="S11" i="5" s="1"/>
  <c r="N22" i="1"/>
  <c r="S12" i="5" s="1"/>
  <c r="N23" i="1"/>
  <c r="S13" i="5" s="1"/>
  <c r="N24" i="1"/>
  <c r="S14" i="5" s="1"/>
  <c r="N25" i="1"/>
  <c r="S15" i="5" s="1"/>
  <c r="N26" i="1"/>
  <c r="S16" i="5" s="1"/>
  <c r="N27" i="1"/>
  <c r="S17" i="5" s="1"/>
  <c r="N28" i="1"/>
  <c r="S18" i="5" s="1"/>
  <c r="N29" i="1"/>
  <c r="S19" i="5" s="1"/>
  <c r="N30" i="1"/>
  <c r="S20" i="5" s="1"/>
  <c r="N31" i="1"/>
  <c r="S21" i="5" s="1"/>
  <c r="N32" i="1"/>
  <c r="S22" i="5" s="1"/>
  <c r="N33" i="1"/>
  <c r="S23" i="5" s="1"/>
  <c r="N34" i="1"/>
  <c r="S24" i="5" s="1"/>
  <c r="N35" i="1"/>
  <c r="S25" i="5" s="1"/>
  <c r="N36" i="1"/>
  <c r="S26" i="5" s="1"/>
  <c r="N37" i="1"/>
  <c r="S27" i="5" s="1"/>
  <c r="N38" i="1"/>
  <c r="S28" i="5" s="1"/>
  <c r="N39" i="1"/>
  <c r="S29" i="5" s="1"/>
  <c r="N40" i="1"/>
  <c r="S30" i="5" s="1"/>
  <c r="N41" i="1"/>
  <c r="S31" i="5" s="1"/>
  <c r="N42" i="1"/>
  <c r="S32" i="5" s="1"/>
  <c r="N43" i="1"/>
  <c r="S33" i="5" s="1"/>
  <c r="N44" i="1"/>
  <c r="S34" i="5" s="1"/>
  <c r="N45" i="1"/>
  <c r="S35" i="5" s="1"/>
  <c r="N46" i="1"/>
  <c r="S36" i="5" s="1"/>
  <c r="N47" i="1"/>
  <c r="S37" i="5" s="1"/>
  <c r="N48" i="1"/>
  <c r="S38" i="5" s="1"/>
  <c r="N49" i="1"/>
  <c r="S39" i="5" s="1"/>
  <c r="N50" i="1"/>
  <c r="S40" i="5" s="1"/>
  <c r="N51" i="1"/>
  <c r="S41" i="5" s="1"/>
  <c r="N52" i="1"/>
  <c r="S42" i="5" s="1"/>
  <c r="N53" i="1"/>
  <c r="S43" i="5" s="1"/>
  <c r="N54" i="1"/>
  <c r="S44" i="5" s="1"/>
  <c r="N55" i="1"/>
  <c r="S45" i="5" s="1"/>
  <c r="N56" i="1"/>
  <c r="S46" i="5" s="1"/>
  <c r="N57" i="1"/>
  <c r="S47" i="5" s="1"/>
  <c r="N58" i="1"/>
  <c r="S48" i="5" s="1"/>
  <c r="N59" i="1"/>
  <c r="S49" i="5" s="1"/>
  <c r="N60" i="1"/>
  <c r="S50" i="5" s="1"/>
  <c r="N61" i="1"/>
  <c r="S51" i="5" s="1"/>
  <c r="N15" i="1"/>
  <c r="S5" i="5" s="1"/>
  <c r="L28" i="12" l="1"/>
  <c r="L30"/>
  <c r="L26"/>
  <c r="L24"/>
  <c r="L22"/>
</calcChain>
</file>

<file path=xl/sharedStrings.xml><?xml version="1.0" encoding="utf-8"?>
<sst xmlns="http://schemas.openxmlformats.org/spreadsheetml/2006/main" count="439" uniqueCount="113">
  <si>
    <t>INDUSTRIAS FORCONTESA</t>
  </si>
  <si>
    <t xml:space="preserve">FECHA DESDE </t>
  </si>
  <si>
    <t xml:space="preserve">FECHA HASTA </t>
  </si>
  <si>
    <t>anconcito</t>
  </si>
  <si>
    <t>santa rosa</t>
  </si>
  <si>
    <t>palmar</t>
  </si>
  <si>
    <t>machalilla</t>
  </si>
  <si>
    <t>chanduy</t>
  </si>
  <si>
    <t>DOMIN NOCHE</t>
  </si>
  <si>
    <t>LUNES DIA</t>
  </si>
  <si>
    <t>LUNE  NOCHE</t>
  </si>
  <si>
    <t>MARTES DIA</t>
  </si>
  <si>
    <t>MARTES NOC</t>
  </si>
  <si>
    <t>MIERCO DIA</t>
  </si>
  <si>
    <t>MIERCO NOC</t>
  </si>
  <si>
    <t>JUEVES DIA</t>
  </si>
  <si>
    <t>JUEVES NOC</t>
  </si>
  <si>
    <t>VIERNES DIA</t>
  </si>
  <si>
    <t>VIERNES NOC</t>
  </si>
  <si>
    <t>SABADO DIA</t>
  </si>
  <si>
    <t>HOJA PARA PROCESAMIENTO</t>
  </si>
  <si>
    <t>MERMAS EN PLANTA</t>
  </si>
  <si>
    <t xml:space="preserve">ENTREGADAS A LOS PUERTOS </t>
  </si>
  <si>
    <t>PRODUCIDAS POR PLANTAEN TURNO</t>
  </si>
  <si>
    <t>INVENTARIO INICIAL</t>
  </si>
  <si>
    <t>TRANSFERENCIA</t>
  </si>
  <si>
    <t>VENTAS DURANTE TURNO</t>
  </si>
  <si>
    <t>MERMAS</t>
  </si>
  <si>
    <t>INVENTARIO FINAL</t>
  </si>
  <si>
    <t>TURNO</t>
  </si>
  <si>
    <t xml:space="preserve">PLANTA </t>
  </si>
  <si>
    <t>KILOWATIOS CONSUMIDOS EN PLANTA DURANTE EL TURNO</t>
  </si>
  <si>
    <t>METRO CUBICOS DE AGUA EMPLEADA EN PRODUCCION DE MARQUETAS</t>
  </si>
  <si>
    <t>DATOS DE PRODUCCION</t>
  </si>
  <si>
    <t>DIA DEL MES</t>
  </si>
  <si>
    <t>EFICACIA DEL PRONOSTICO</t>
  </si>
  <si>
    <t xml:space="preserve">ANCONCITO </t>
  </si>
  <si>
    <t>SANTA ROSA</t>
  </si>
  <si>
    <t>PALMAR</t>
  </si>
  <si>
    <t>MACHALILLA</t>
  </si>
  <si>
    <t>CHANDUY</t>
  </si>
  <si>
    <t>PORCENTAJE DE DESPERDICIO GENERADO EN PLANTA</t>
  </si>
  <si>
    <t>RAZON DE CORRIENTE REQUERIDA PARA LA FABRICACION DE UNA MARQUETA</t>
  </si>
  <si>
    <t>RAZON DE AGUA REQUERIDA PARA LA FABRICACION DE UNA MARQUETA</t>
  </si>
  <si>
    <t>RENDIMIENTO DE COMERCIALIZACION DEL PUERTO POR  TURNO</t>
  </si>
  <si>
    <t>RAZON DE VENTAS Y COSTO DE COMERCIALIZACION</t>
  </si>
  <si>
    <t xml:space="preserve">NUMERO DE VIAJES POR TURNO </t>
  </si>
  <si>
    <t xml:space="preserve">SUMA DE LOS VIAJES MENSUALES </t>
  </si>
  <si>
    <t xml:space="preserve">CHANDUY </t>
  </si>
  <si>
    <t xml:space="preserve">PALMAR </t>
  </si>
  <si>
    <t>COSTO DEL VIAJE AL PUERTO</t>
  </si>
  <si>
    <t xml:space="preserve">TOTAL UNIDADES ENTREGADAS AL PUERTO DURANTE EL MES </t>
  </si>
  <si>
    <t>VALOR COMISION POR MARQ</t>
  </si>
  <si>
    <t xml:space="preserve">COSTO MENSUAL DE ENERGIA ELECTRICA DE PUERTO </t>
  </si>
  <si>
    <t xml:space="preserve">CORRESPONDIENTE AL MES DE </t>
  </si>
  <si>
    <t>RESPONSABLE DE OBTENCION DE DATOS:</t>
  </si>
  <si>
    <t>OBJETIVO:</t>
  </si>
  <si>
    <t>INDICADOR:</t>
  </si>
  <si>
    <t xml:space="preserve">CORRESPONDIENTE AL MES DE: </t>
  </si>
  <si>
    <t>FORMULA:</t>
  </si>
  <si>
    <t>TIPO DE INDICADOR:</t>
  </si>
  <si>
    <t>FRECUENCIA DE LEVANTAMIENTO:</t>
  </si>
  <si>
    <t>FIRMA:</t>
  </si>
  <si>
    <t>RESPONSABLE DE EVALUACION:</t>
  </si>
  <si>
    <t>EFICACIA DE PRONOSTICO</t>
  </si>
  <si>
    <t xml:space="preserve">HOJA DE REPORTE INDICADORES </t>
  </si>
  <si>
    <t>PORCENTAJE DE DESPERDICIO EN PLANTA</t>
  </si>
  <si>
    <t>RAZON DE CORRIENTE EMPLEADA PARA FABRICACION DE MARQUETA</t>
  </si>
  <si>
    <t>RAZON DE VENTAS Y COSTOS DE COMERCIALIZACION</t>
  </si>
  <si>
    <t>conocer la relación existente entre los desperdicios generados en la planta y  la cantidad de marquetas producidas durante un turno</t>
  </si>
  <si>
    <t>jefe de operaciones/ gerente general</t>
  </si>
  <si>
    <t>Al final del turno</t>
  </si>
  <si>
    <t>controlador</t>
  </si>
  <si>
    <t>eficiencia y porductividad</t>
  </si>
  <si>
    <t>conocer o definir la certeza que posee el pronóstico de la demanda definido para un periodo</t>
  </si>
  <si>
    <t xml:space="preserve">controlador de operaciones </t>
  </si>
  <si>
    <t>al inicio del turno y al final del turno</t>
  </si>
  <si>
    <t>JEFE DE OPERACIONES/ GERENTE GENERAL</t>
  </si>
  <si>
    <t>relacionar la cantidad de producto vendido por un puerto con respecto al inventario que posee mas el inventario que se le entrega durante  un turno.</t>
  </si>
  <si>
    <t>eficiencia y rentabilidad</t>
  </si>
  <si>
    <t>controlador de operaciones</t>
  </si>
  <si>
    <t>al inicio y al final del turno</t>
  </si>
  <si>
    <t>jefe de operaciones / gerente general</t>
  </si>
  <si>
    <t>EFICIENCIA</t>
  </si>
  <si>
    <t>CONTROLADOR DE OPERACIONES</t>
  </si>
  <si>
    <t>AL FINAL DEL TURNO</t>
  </si>
  <si>
    <t>COORDINADOR DE PRODUCCION</t>
  </si>
  <si>
    <t>PERMITE CONOCER LOS VALORES  EMPLEADOS DE UN INSUMO                                                                      PARA LA FABRICACION DE UNA MARQUETA.</t>
  </si>
  <si>
    <t xml:space="preserve">EFICIENCIA </t>
  </si>
  <si>
    <t>RAZON DE AGUA EMPLEADA PARA FABRICACION DE MARQUETA</t>
  </si>
  <si>
    <t>JEFE DE OPERACIONES / GERENTE GENERAL</t>
  </si>
  <si>
    <t>AL INCIO Y AL FINAL DEL TURNO</t>
  </si>
  <si>
    <t>PRODUCTIVIDAD/ EFICIENCIA</t>
  </si>
  <si>
    <t>CONOCER EL RENDIMIENTO DE LA CANTIDAD DE PRODUCTOS QUE SON ENTREGADOS A CADA PUERTO DURANTE UN TURNO.</t>
  </si>
  <si>
    <t>RENTABILIDAD</t>
  </si>
  <si>
    <t>AL INICIO Y AL FINAL DEL TURNO</t>
  </si>
  <si>
    <t>GERENTE GENERAL / COORDINADOR DE LOGISTICA Y VENTAS</t>
  </si>
  <si>
    <t>VALOR INDICADOR</t>
  </si>
  <si>
    <t>PUERTO</t>
  </si>
  <si>
    <t>UNIDADES TOTALES ENTREGADAS A PUERTOS</t>
  </si>
  <si>
    <t>SUMA DE VIAJES MENSUALES</t>
  </si>
  <si>
    <t>COSTO MENSUAL DE ENERGIA ELECTRICA DEL PUERTO</t>
  </si>
  <si>
    <t>PRODUCTIVIDAD EFICIENCIA</t>
  </si>
  <si>
    <t>META EFICACIA DEL PRONOSTICO</t>
  </si>
  <si>
    <t>META % DE VENTAS DURANTE EL TURNO</t>
  </si>
  <si>
    <t>META PORCENTAJE DE DESPERDICIO GENERADO EN PLANTA</t>
  </si>
  <si>
    <t>META  DE CORRIENTE  NOCHE</t>
  </si>
  <si>
    <t>META  DE CORRIENTE  DIA</t>
  </si>
  <si>
    <t>META RAZON DE AGUA REQUERIDA PARA LA FABRICACION DE UNA MARQUETA</t>
  </si>
  <si>
    <t>META RENDIMIENTO DEL PUERTO</t>
  </si>
  <si>
    <t>APROVECHAMIENTO DE COMERCIALIZACION DE PUERTOS POR TURNO</t>
  </si>
  <si>
    <t>INDICE DE VENTAS DURANTE TURNO</t>
  </si>
  <si>
    <t>INDICE  DE VENTAS DURANTE EL TURNO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</si>
</sst>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0.000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haroni"/>
      <charset val="177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hadow/>
      <sz val="48"/>
      <color rgb="FF40404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4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5" xfId="0" applyFill="1" applyBorder="1"/>
    <xf numFmtId="0" fontId="1" fillId="4" borderId="25" xfId="0" applyFont="1" applyFill="1" applyBorder="1" applyAlignment="1">
      <alignment horizontal="center" vertical="center" textRotation="90" wrapText="1"/>
    </xf>
    <xf numFmtId="0" fontId="1" fillId="4" borderId="26" xfId="0" applyFont="1" applyFill="1" applyBorder="1" applyAlignment="1">
      <alignment horizontal="center" vertical="center" textRotation="90"/>
    </xf>
    <xf numFmtId="0" fontId="1" fillId="4" borderId="26" xfId="0" applyFont="1" applyFill="1" applyBorder="1" applyAlignment="1">
      <alignment horizontal="center" vertical="center" textRotation="90" wrapText="1"/>
    </xf>
    <xf numFmtId="0" fontId="1" fillId="4" borderId="27" xfId="0" applyFont="1" applyFill="1" applyBorder="1" applyAlignment="1">
      <alignment horizontal="center" vertical="center" textRotation="90"/>
    </xf>
    <xf numFmtId="0" fontId="1" fillId="4" borderId="28" xfId="0" applyFont="1" applyFill="1" applyBorder="1" applyAlignment="1">
      <alignment horizontal="center" vertical="center" textRotation="90"/>
    </xf>
    <xf numFmtId="0" fontId="3" fillId="7" borderId="2" xfId="0" applyFont="1" applyFill="1" applyBorder="1" applyAlignment="1">
      <alignment horizontal="center" vertical="center" textRotation="90"/>
    </xf>
    <xf numFmtId="0" fontId="3" fillId="7" borderId="3" xfId="0" applyFont="1" applyFill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textRotation="90" wrapText="1"/>
    </xf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11" xfId="0" applyFill="1" applyBorder="1"/>
    <xf numFmtId="0" fontId="0" fillId="0" borderId="13" xfId="0" applyFill="1" applyBorder="1"/>
    <xf numFmtId="0" fontId="7" fillId="6" borderId="24" xfId="0" applyFont="1" applyFill="1" applyBorder="1" applyAlignment="1">
      <alignment horizontal="center" textRotation="90" wrapText="1"/>
    </xf>
    <xf numFmtId="0" fontId="7" fillId="6" borderId="34" xfId="0" applyFont="1" applyFill="1" applyBorder="1" applyAlignment="1">
      <alignment horizontal="center" textRotation="90" wrapText="1"/>
    </xf>
    <xf numFmtId="0" fontId="7" fillId="6" borderId="19" xfId="0" applyFont="1" applyFill="1" applyBorder="1" applyAlignment="1">
      <alignment horizontal="center" textRotation="90" wrapText="1"/>
    </xf>
    <xf numFmtId="0" fontId="7" fillId="6" borderId="35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36" xfId="0" applyFont="1" applyFill="1" applyBorder="1" applyAlignment="1">
      <alignment horizontal="center" textRotation="90" wrapText="1"/>
    </xf>
    <xf numFmtId="0" fontId="7" fillId="6" borderId="18" xfId="0" applyFont="1" applyFill="1" applyBorder="1" applyAlignment="1">
      <alignment horizontal="center" textRotation="90" wrapText="1"/>
    </xf>
    <xf numFmtId="0" fontId="7" fillId="6" borderId="3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/>
    <xf numFmtId="0" fontId="6" fillId="8" borderId="29" xfId="0" applyFont="1" applyFill="1" applyBorder="1" applyAlignment="1"/>
    <xf numFmtId="0" fontId="7" fillId="6" borderId="34" xfId="0" applyFont="1" applyFill="1" applyBorder="1" applyAlignment="1">
      <alignment horizont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9" borderId="25" xfId="0" applyFill="1" applyBorder="1" applyAlignment="1">
      <alignment horizontal="center" vertical="center" textRotation="90"/>
    </xf>
    <xf numFmtId="0" fontId="0" fillId="9" borderId="26" xfId="0" applyFill="1" applyBorder="1" applyAlignment="1">
      <alignment horizontal="center" vertical="center" textRotation="90"/>
    </xf>
    <xf numFmtId="0" fontId="0" fillId="9" borderId="27" xfId="0" applyFill="1" applyBorder="1" applyAlignment="1">
      <alignment horizontal="center" vertical="center" textRotation="90"/>
    </xf>
    <xf numFmtId="0" fontId="0" fillId="0" borderId="0" xfId="0" applyBorder="1"/>
    <xf numFmtId="0" fontId="0" fillId="9" borderId="2" xfId="0" applyFill="1" applyBorder="1"/>
    <xf numFmtId="44" fontId="0" fillId="9" borderId="25" xfId="1" applyFont="1" applyFill="1" applyBorder="1"/>
    <xf numFmtId="44" fontId="0" fillId="9" borderId="26" xfId="1" applyFont="1" applyFill="1" applyBorder="1"/>
    <xf numFmtId="44" fontId="0" fillId="9" borderId="27" xfId="1" applyFont="1" applyFill="1" applyBorder="1"/>
    <xf numFmtId="0" fontId="0" fillId="8" borderId="2" xfId="0" applyFill="1" applyBorder="1"/>
    <xf numFmtId="0" fontId="0" fillId="8" borderId="25" xfId="0" applyFill="1" applyBorder="1"/>
    <xf numFmtId="0" fontId="0" fillId="8" borderId="26" xfId="0" applyFill="1" applyBorder="1"/>
    <xf numFmtId="0" fontId="0" fillId="8" borderId="27" xfId="0" applyFill="1" applyBorder="1"/>
    <xf numFmtId="0" fontId="0" fillId="5" borderId="30" xfId="0" applyFill="1" applyBorder="1" applyAlignment="1">
      <alignment textRotation="90" wrapText="1"/>
    </xf>
    <xf numFmtId="0" fontId="0" fillId="5" borderId="31" xfId="0" applyFill="1" applyBorder="1" applyAlignment="1">
      <alignment textRotation="90" wrapText="1"/>
    </xf>
    <xf numFmtId="0" fontId="0" fillId="3" borderId="2" xfId="0" applyFill="1" applyBorder="1"/>
    <xf numFmtId="0" fontId="0" fillId="10" borderId="2" xfId="0" applyFill="1" applyBorder="1"/>
    <xf numFmtId="0" fontId="0" fillId="0" borderId="2" xfId="0" applyFill="1" applyBorder="1"/>
    <xf numFmtId="0" fontId="6" fillId="0" borderId="24" xfId="0" applyFont="1" applyFill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18" xfId="0" applyFont="1" applyFill="1" applyBorder="1"/>
    <xf numFmtId="0" fontId="6" fillId="0" borderId="9" xfId="0" applyFont="1" applyFill="1" applyBorder="1" applyAlignment="1">
      <alignment horizontal="center" wrapText="1"/>
    </xf>
    <xf numFmtId="0" fontId="6" fillId="0" borderId="7" xfId="0" applyFont="1" applyFill="1" applyBorder="1" applyAlignment="1"/>
    <xf numFmtId="0" fontId="6" fillId="0" borderId="12" xfId="0" applyFont="1" applyFill="1" applyBorder="1" applyAlignment="1">
      <alignment horizontal="center" wrapText="1"/>
    </xf>
    <xf numFmtId="0" fontId="6" fillId="0" borderId="10" xfId="0" applyFont="1" applyFill="1" applyBorder="1" applyAlignment="1"/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/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/>
    <xf numFmtId="0" fontId="6" fillId="0" borderId="9" xfId="0" applyFont="1" applyFill="1" applyBorder="1" applyAlignment="1"/>
    <xf numFmtId="0" fontId="6" fillId="0" borderId="12" xfId="0" applyFont="1" applyFill="1" applyBorder="1" applyAlignment="1"/>
    <xf numFmtId="0" fontId="6" fillId="0" borderId="14" xfId="0" applyFont="1" applyFill="1" applyBorder="1" applyAlignment="1"/>
    <xf numFmtId="0" fontId="6" fillId="0" borderId="21" xfId="0" applyFont="1" applyFill="1" applyBorder="1" applyAlignment="1"/>
    <xf numFmtId="0" fontId="6" fillId="0" borderId="23" xfId="0" applyFont="1" applyFill="1" applyBorder="1" applyAlignment="1"/>
    <xf numFmtId="0" fontId="6" fillId="0" borderId="11" xfId="0" applyFont="1" applyFill="1" applyBorder="1" applyAlignment="1"/>
    <xf numFmtId="0" fontId="6" fillId="0" borderId="13" xfId="0" applyFont="1" applyFill="1" applyBorder="1" applyAlignment="1"/>
    <xf numFmtId="0" fontId="3" fillId="11" borderId="2" xfId="0" applyFont="1" applyFill="1" applyBorder="1" applyAlignment="1">
      <alignment horizontal="center" vertical="center" textRotation="90"/>
    </xf>
    <xf numFmtId="0" fontId="3" fillId="11" borderId="3" xfId="0" applyFont="1" applyFill="1" applyBorder="1" applyAlignment="1">
      <alignment horizontal="center" vertical="center" textRotation="90"/>
    </xf>
    <xf numFmtId="0" fontId="7" fillId="11" borderId="24" xfId="0" applyFont="1" applyFill="1" applyBorder="1" applyAlignment="1">
      <alignment horizontal="center" textRotation="90" wrapText="1"/>
    </xf>
    <xf numFmtId="0" fontId="7" fillId="11" borderId="19" xfId="0" applyFont="1" applyFill="1" applyBorder="1" applyAlignment="1">
      <alignment horizontal="center" textRotation="90" wrapText="1"/>
    </xf>
    <xf numFmtId="0" fontId="7" fillId="11" borderId="20" xfId="0" applyFont="1" applyFill="1" applyBorder="1" applyAlignment="1">
      <alignment horizontal="center" textRotation="90" wrapText="1"/>
    </xf>
    <xf numFmtId="0" fontId="7" fillId="11" borderId="18" xfId="0" applyFont="1" applyFill="1" applyBorder="1" applyAlignment="1">
      <alignment horizontal="center" textRotation="90" wrapText="1"/>
    </xf>
    <xf numFmtId="0" fontId="1" fillId="3" borderId="46" xfId="0" applyFont="1" applyFill="1" applyBorder="1" applyAlignment="1">
      <alignment wrapText="1"/>
    </xf>
    <xf numFmtId="0" fontId="0" fillId="0" borderId="3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/>
    <xf numFmtId="0" fontId="10" fillId="0" borderId="0" xfId="0" applyFont="1"/>
    <xf numFmtId="0" fontId="1" fillId="0" borderId="0" xfId="0" applyFont="1" applyFill="1" applyAlignment="1">
      <alignment vertical="top"/>
    </xf>
    <xf numFmtId="0" fontId="0" fillId="0" borderId="0" xfId="0" applyFill="1" applyBorder="1" applyAlignment="1">
      <alignment horizontal="center" wrapText="1"/>
    </xf>
    <xf numFmtId="0" fontId="10" fillId="0" borderId="0" xfId="0" applyFont="1" applyFill="1" applyBorder="1"/>
    <xf numFmtId="0" fontId="11" fillId="0" borderId="0" xfId="0" applyFont="1"/>
    <xf numFmtId="0" fontId="11" fillId="0" borderId="0" xfId="0" applyFont="1" applyFill="1" applyBorder="1"/>
    <xf numFmtId="0" fontId="0" fillId="0" borderId="0" xfId="0" applyFill="1" applyBorder="1" applyAlignment="1">
      <alignment vertical="center" wrapText="1"/>
    </xf>
    <xf numFmtId="0" fontId="14" fillId="0" borderId="0" xfId="0" applyFont="1"/>
    <xf numFmtId="0" fontId="0" fillId="2" borderId="37" xfId="0" applyFill="1" applyBorder="1"/>
    <xf numFmtId="0" fontId="0" fillId="2" borderId="21" xfId="0" applyFill="1" applyBorder="1"/>
    <xf numFmtId="164" fontId="0" fillId="2" borderId="22" xfId="0" applyNumberForma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45" xfId="0" applyNumberFormat="1" applyFill="1" applyBorder="1"/>
    <xf numFmtId="164" fontId="0" fillId="2" borderId="23" xfId="0" applyNumberFormat="1" applyFill="1" applyBorder="1"/>
    <xf numFmtId="0" fontId="0" fillId="2" borderId="35" xfId="0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9" xfId="0" applyFill="1" applyBorder="1"/>
    <xf numFmtId="0" fontId="0" fillId="2" borderId="36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20" xfId="0" applyFill="1" applyBorder="1"/>
    <xf numFmtId="0" fontId="1" fillId="4" borderId="16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0" fillId="4" borderId="17" xfId="0" applyFill="1" applyBorder="1" applyAlignment="1">
      <alignment horizontal="center" vertical="center" wrapText="1"/>
    </xf>
    <xf numFmtId="2" fontId="6" fillId="2" borderId="47" xfId="0" applyNumberFormat="1" applyFont="1" applyFill="1" applyBorder="1"/>
    <xf numFmtId="0" fontId="1" fillId="4" borderId="46" xfId="0" applyFont="1" applyFill="1" applyBorder="1" applyAlignment="1">
      <alignment horizontal="center" vertical="center" wrapText="1"/>
    </xf>
    <xf numFmtId="10" fontId="0" fillId="2" borderId="18" xfId="2" applyNumberFormat="1" applyFont="1" applyFill="1" applyBorder="1"/>
    <xf numFmtId="0" fontId="1" fillId="4" borderId="0" xfId="0" applyFont="1" applyFill="1" applyBorder="1" applyAlignment="1">
      <alignment horizontal="center" wrapText="1"/>
    </xf>
    <xf numFmtId="0" fontId="0" fillId="4" borderId="44" xfId="0" applyFill="1" applyBorder="1" applyAlignment="1">
      <alignment horizontal="center" vertical="center" wrapText="1"/>
    </xf>
    <xf numFmtId="2" fontId="0" fillId="2" borderId="10" xfId="0" applyNumberFormat="1" applyFill="1" applyBorder="1"/>
    <xf numFmtId="165" fontId="0" fillId="2" borderId="18" xfId="0" applyNumberFormat="1" applyFill="1" applyBorder="1"/>
    <xf numFmtId="0" fontId="4" fillId="5" borderId="0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5" fillId="3" borderId="4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42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plotArea>
      <c:layout>
        <c:manualLayout>
          <c:layoutTarget val="inner"/>
          <c:xMode val="edge"/>
          <c:yMode val="edge"/>
          <c:x val="4.0132103217173996E-2"/>
          <c:y val="9.3835903206230253E-2"/>
          <c:w val="0.78354855057997863"/>
          <c:h val="0.71147226851233558"/>
        </c:manualLayout>
      </c:layout>
      <c:barChart>
        <c:barDir val="col"/>
        <c:grouping val="clustered"/>
        <c:ser>
          <c:idx val="0"/>
          <c:order val="0"/>
          <c:tx>
            <c:strRef>
              <c:f>'TABLA DE RESULTADO DE INDICADOR'!$C$4</c:f>
              <c:strCache>
                <c:ptCount val="1"/>
                <c:pt idx="0">
                  <c:v>DIA DEL MES</c:v>
                </c:pt>
              </c:strCache>
            </c:strRef>
          </c:tx>
          <c:val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'TABLA DE RESULTADO DE INDICADOR'!$D$4</c:f>
              <c:strCache>
                <c:ptCount val="1"/>
                <c:pt idx="0">
                  <c:v>EFICACIA DEL PRONOSTICO</c:v>
                </c:pt>
              </c:strCache>
            </c:strRef>
          </c:tx>
          <c:val>
            <c:numRef>
              <c:f>'TABLA DE RESULTADO DE INDICADOR'!$D$5:$D$52</c:f>
              <c:numCache>
                <c:formatCode>General</c:formatCode>
                <c:ptCount val="48"/>
                <c:pt idx="0">
                  <c:v>0.60750000000000004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axId val="60508800"/>
        <c:axId val="60526976"/>
      </c:barChart>
      <c:lineChart>
        <c:grouping val="standard"/>
        <c:ser>
          <c:idx val="2"/>
          <c:order val="2"/>
          <c:tx>
            <c:strRef>
              <c:f>'TABLA DE RESULTADO DE INDICADOR'!$E$4</c:f>
              <c:strCache>
                <c:ptCount val="1"/>
                <c:pt idx="0">
                  <c:v>META EFICACIA DEL PRONOSTICO</c:v>
                </c:pt>
              </c:strCache>
            </c:strRef>
          </c:tx>
          <c:marker>
            <c:symbol val="none"/>
          </c:marker>
          <c:val>
            <c:numRef>
              <c:f>'TABLA DE RESULTADO DE INDICADOR'!$E$5:$E$52</c:f>
              <c:numCache>
                <c:formatCode>General</c:formatCode>
                <c:ptCount val="48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</c:numCache>
            </c:numRef>
          </c:val>
        </c:ser>
        <c:marker val="1"/>
        <c:axId val="60508800"/>
        <c:axId val="60526976"/>
      </c:lineChart>
      <c:catAx>
        <c:axId val="60508800"/>
        <c:scaling>
          <c:orientation val="minMax"/>
        </c:scaling>
        <c:axPos val="b"/>
        <c:numFmt formatCode="General" sourceLinked="1"/>
        <c:tickLblPos val="nextTo"/>
        <c:txPr>
          <a:bodyPr rot="0" vert="wordArtVert"/>
          <a:lstStyle/>
          <a:p>
            <a:pPr>
              <a:defRPr lang="en-US"/>
            </a:pPr>
            <a:endParaRPr lang="es-EC"/>
          </a:p>
        </c:txPr>
        <c:crossAx val="60526976"/>
        <c:crosses val="autoZero"/>
        <c:auto val="1"/>
        <c:lblAlgn val="ctr"/>
        <c:lblOffset val="100"/>
      </c:catAx>
      <c:valAx>
        <c:axId val="605269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050880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lang="en-US"/>
            </a:pPr>
            <a:r>
              <a:rPr lang="en-US"/>
              <a:t>INDICE</a:t>
            </a:r>
            <a:r>
              <a:rPr lang="en-US" baseline="0"/>
              <a:t> DE VENTAS DURANTE EL TURNO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'TABLA DE RESULTADO DE INDICADOR'!$F$4</c:f>
              <c:strCache>
                <c:ptCount val="1"/>
                <c:pt idx="0">
                  <c:v>ANCONCITO 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INDICADOR'!$F$5:$F$52</c:f>
              <c:numCache>
                <c:formatCode>General</c:formatCode>
                <c:ptCount val="48"/>
                <c:pt idx="0">
                  <c:v>0.58823529411764708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'TABLA DE RESULTADO DE INDICADOR'!$G$4</c:f>
              <c:strCache>
                <c:ptCount val="1"/>
                <c:pt idx="0">
                  <c:v>SANTA ROSA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INDICADOR'!$G$5:$G$52</c:f>
              <c:numCache>
                <c:formatCode>General</c:formatCode>
                <c:ptCount val="48"/>
                <c:pt idx="0" formatCode="0.000">
                  <c:v>0.47368421052631576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'TABLA DE RESULTADO DE INDICADOR'!$H$4</c:f>
              <c:strCache>
                <c:ptCount val="1"/>
                <c:pt idx="0">
                  <c:v>PALMAR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INDICADOR'!$H$5:$H$52</c:f>
              <c:numCache>
                <c:formatCode>General</c:formatCode>
                <c:ptCount val="48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'TABLA DE RESULTADO DE INDICADOR'!$I$4</c:f>
              <c:strCache>
                <c:ptCount val="1"/>
                <c:pt idx="0">
                  <c:v>MACHALILLA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INDICADOR'!$I$5:$I$52</c:f>
              <c:numCache>
                <c:formatCode>General</c:formatCode>
                <c:ptCount val="48"/>
                <c:pt idx="0">
                  <c:v>0.52941176470588236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4"/>
          <c:order val="4"/>
          <c:tx>
            <c:strRef>
              <c:f>'TABLA DE RESULTADO DE INDICADOR'!$J$4</c:f>
              <c:strCache>
                <c:ptCount val="1"/>
                <c:pt idx="0">
                  <c:v>CHANDUY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INDICADOR'!$J$5:$J$52</c:f>
              <c:numCache>
                <c:formatCode>General</c:formatCode>
                <c:ptCount val="48"/>
                <c:pt idx="0">
                  <c:v>0.78181818181818186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axId val="62129664"/>
        <c:axId val="62131200"/>
      </c:barChart>
      <c:lineChart>
        <c:grouping val="standard"/>
        <c:ser>
          <c:idx val="5"/>
          <c:order val="5"/>
          <c:tx>
            <c:strRef>
              <c:f>'TABLA DE RESULTADO DE INDICADOR'!$K$4</c:f>
              <c:strCache>
                <c:ptCount val="1"/>
                <c:pt idx="0">
                  <c:v>META % DE VENTAS DURANTE EL TURNO</c:v>
                </c:pt>
              </c:strCache>
            </c:strRef>
          </c:tx>
          <c:marker>
            <c:symbol val="none"/>
          </c:marker>
          <c:val>
            <c:numRef>
              <c:f>'TABLA DE RESULTADO DE INDICADOR'!$K$5:$K$52</c:f>
              <c:numCache>
                <c:formatCode>0.00</c:formatCode>
                <c:ptCount val="48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0.9</c:v>
                </c:pt>
                <c:pt idx="38">
                  <c:v>0.9</c:v>
                </c:pt>
                <c:pt idx="39">
                  <c:v>0.9</c:v>
                </c:pt>
                <c:pt idx="40">
                  <c:v>0.9</c:v>
                </c:pt>
                <c:pt idx="41">
                  <c:v>0.9</c:v>
                </c:pt>
                <c:pt idx="42">
                  <c:v>0.9</c:v>
                </c:pt>
                <c:pt idx="43">
                  <c:v>0.9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</c:numCache>
            </c:numRef>
          </c:val>
        </c:ser>
        <c:marker val="1"/>
        <c:axId val="62129664"/>
        <c:axId val="62131200"/>
      </c:lineChart>
      <c:catAx>
        <c:axId val="621296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131200"/>
        <c:crosses val="autoZero"/>
        <c:auto val="1"/>
        <c:lblAlgn val="ctr"/>
        <c:lblOffset val="100"/>
      </c:catAx>
      <c:valAx>
        <c:axId val="621312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12966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plotArea>
      <c:layout/>
      <c:barChart>
        <c:barDir val="col"/>
        <c:grouping val="clustered"/>
        <c:ser>
          <c:idx val="0"/>
          <c:order val="0"/>
          <c:tx>
            <c:strRef>
              <c:f>'TABLA DE RESULTADO DE INDICADOR'!$L$4</c:f>
              <c:strCache>
                <c:ptCount val="1"/>
                <c:pt idx="0">
                  <c:v>PORCENTAJE DE DESPERDICIO GENERADO EN PLANTA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INDICADOR'!$L$5:$L$52</c:f>
              <c:numCache>
                <c:formatCode>0.0000%</c:formatCode>
                <c:ptCount val="48"/>
                <c:pt idx="0">
                  <c:v>6.2500000000000003E-3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axId val="62179584"/>
        <c:axId val="62189568"/>
      </c:barChart>
      <c:lineChart>
        <c:grouping val="standard"/>
        <c:ser>
          <c:idx val="1"/>
          <c:order val="1"/>
          <c:tx>
            <c:strRef>
              <c:f>'TABLA DE RESULTADO DE INDICADOR'!$M$4</c:f>
              <c:strCache>
                <c:ptCount val="1"/>
                <c:pt idx="0">
                  <c:v>META PORCENTAJE DE DESPERDICIO GENERADO EN PLANTA</c:v>
                </c:pt>
              </c:strCache>
            </c:strRef>
          </c:tx>
          <c:marker>
            <c:symbol val="none"/>
          </c:marker>
          <c:val>
            <c:numRef>
              <c:f>'TABLA DE RESULTADO DE INDICADOR'!$M$5:$M$52</c:f>
              <c:numCache>
                <c:formatCode>0.00%</c:formatCode>
                <c:ptCount val="48"/>
                <c:pt idx="0">
                  <c:v>3.3E-3</c:v>
                </c:pt>
                <c:pt idx="1">
                  <c:v>3.3E-3</c:v>
                </c:pt>
                <c:pt idx="2">
                  <c:v>3.3E-3</c:v>
                </c:pt>
                <c:pt idx="3">
                  <c:v>3.3E-3</c:v>
                </c:pt>
                <c:pt idx="4">
                  <c:v>3.3E-3</c:v>
                </c:pt>
                <c:pt idx="5">
                  <c:v>3.3E-3</c:v>
                </c:pt>
                <c:pt idx="6">
                  <c:v>3.3E-3</c:v>
                </c:pt>
                <c:pt idx="7">
                  <c:v>3.3E-3</c:v>
                </c:pt>
                <c:pt idx="8">
                  <c:v>3.3E-3</c:v>
                </c:pt>
                <c:pt idx="9">
                  <c:v>3.3E-3</c:v>
                </c:pt>
                <c:pt idx="10">
                  <c:v>3.3E-3</c:v>
                </c:pt>
                <c:pt idx="11">
                  <c:v>3.3E-3</c:v>
                </c:pt>
                <c:pt idx="12">
                  <c:v>3.3E-3</c:v>
                </c:pt>
                <c:pt idx="13">
                  <c:v>3.3E-3</c:v>
                </c:pt>
                <c:pt idx="14">
                  <c:v>3.3E-3</c:v>
                </c:pt>
                <c:pt idx="15">
                  <c:v>3.3E-3</c:v>
                </c:pt>
                <c:pt idx="16">
                  <c:v>3.3E-3</c:v>
                </c:pt>
                <c:pt idx="17">
                  <c:v>3.3E-3</c:v>
                </c:pt>
                <c:pt idx="18">
                  <c:v>3.3E-3</c:v>
                </c:pt>
                <c:pt idx="19">
                  <c:v>3.3E-3</c:v>
                </c:pt>
                <c:pt idx="20">
                  <c:v>3.3E-3</c:v>
                </c:pt>
                <c:pt idx="21">
                  <c:v>3.3E-3</c:v>
                </c:pt>
                <c:pt idx="22">
                  <c:v>3.3E-3</c:v>
                </c:pt>
                <c:pt idx="23">
                  <c:v>3.3E-3</c:v>
                </c:pt>
                <c:pt idx="24">
                  <c:v>3.3E-3</c:v>
                </c:pt>
                <c:pt idx="25">
                  <c:v>3.3E-3</c:v>
                </c:pt>
                <c:pt idx="26">
                  <c:v>3.3E-3</c:v>
                </c:pt>
                <c:pt idx="27">
                  <c:v>3.3E-3</c:v>
                </c:pt>
                <c:pt idx="28">
                  <c:v>3.3E-3</c:v>
                </c:pt>
                <c:pt idx="29">
                  <c:v>3.3E-3</c:v>
                </c:pt>
                <c:pt idx="30">
                  <c:v>3.3E-3</c:v>
                </c:pt>
                <c:pt idx="31">
                  <c:v>3.3E-3</c:v>
                </c:pt>
                <c:pt idx="32">
                  <c:v>3.3E-3</c:v>
                </c:pt>
                <c:pt idx="33">
                  <c:v>3.3E-3</c:v>
                </c:pt>
                <c:pt idx="34">
                  <c:v>3.3E-3</c:v>
                </c:pt>
                <c:pt idx="35">
                  <c:v>3.3E-3</c:v>
                </c:pt>
                <c:pt idx="36">
                  <c:v>3.3E-3</c:v>
                </c:pt>
                <c:pt idx="37">
                  <c:v>3.3E-3</c:v>
                </c:pt>
                <c:pt idx="38">
                  <c:v>3.3E-3</c:v>
                </c:pt>
                <c:pt idx="39">
                  <c:v>3.3E-3</c:v>
                </c:pt>
                <c:pt idx="40">
                  <c:v>3.3E-3</c:v>
                </c:pt>
                <c:pt idx="41">
                  <c:v>3.3E-3</c:v>
                </c:pt>
                <c:pt idx="42">
                  <c:v>3.3E-3</c:v>
                </c:pt>
                <c:pt idx="43">
                  <c:v>3.3E-3</c:v>
                </c:pt>
                <c:pt idx="44">
                  <c:v>3.3E-3</c:v>
                </c:pt>
                <c:pt idx="45">
                  <c:v>3.3E-3</c:v>
                </c:pt>
                <c:pt idx="46">
                  <c:v>3.3E-3</c:v>
                </c:pt>
                <c:pt idx="47">
                  <c:v>3.3E-3</c:v>
                </c:pt>
              </c:numCache>
            </c:numRef>
          </c:val>
        </c:ser>
        <c:marker val="1"/>
        <c:axId val="62179584"/>
        <c:axId val="62189568"/>
      </c:lineChart>
      <c:catAx>
        <c:axId val="621795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189568"/>
        <c:crosses val="autoZero"/>
        <c:auto val="1"/>
        <c:lblAlgn val="ctr"/>
        <c:lblOffset val="100"/>
      </c:catAx>
      <c:valAx>
        <c:axId val="62189568"/>
        <c:scaling>
          <c:orientation val="minMax"/>
        </c:scaling>
        <c:axPos val="l"/>
        <c:majorGridlines/>
        <c:numFmt formatCode="0.0000%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17958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lang="en-US"/>
            </a:pPr>
            <a:r>
              <a:rPr lang="en-US"/>
              <a:t>RAZON DE CORRIENTE EMPLEADA POR MARQUETA</a:t>
            </a:r>
          </a:p>
        </c:rich>
      </c:tx>
      <c:layout>
        <c:manualLayout>
          <c:xMode val="edge"/>
          <c:yMode val="edge"/>
          <c:x val="0.19378990224647138"/>
          <c:y val="5.0724652152417032E-2"/>
        </c:manualLayout>
      </c:layout>
    </c:title>
    <c:plotArea>
      <c:layout>
        <c:manualLayout>
          <c:layoutTarget val="inner"/>
          <c:xMode val="edge"/>
          <c:yMode val="edge"/>
          <c:x val="6.9167173001012786E-2"/>
          <c:y val="0.23207441289353328"/>
          <c:w val="0.69265017463368383"/>
          <c:h val="0.65748763479619865"/>
        </c:manualLayout>
      </c:layout>
      <c:barChart>
        <c:barDir val="col"/>
        <c:grouping val="clustered"/>
        <c:ser>
          <c:idx val="0"/>
          <c:order val="0"/>
          <c:tx>
            <c:strRef>
              <c:f>'TABLA DE RESULTADO DE INDICADOR'!$N$4</c:f>
              <c:strCache>
                <c:ptCount val="1"/>
                <c:pt idx="0">
                  <c:v>RAZON DE CORRIENTE REQUERIDA PARA LA FABRICACION DE UNA MARQUETA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INDICADOR'!$N$5:$N$52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axId val="62323712"/>
        <c:axId val="62595840"/>
      </c:barChart>
      <c:lineChart>
        <c:grouping val="standard"/>
        <c:ser>
          <c:idx val="1"/>
          <c:order val="1"/>
          <c:tx>
            <c:strRef>
              <c:f>'TABLA DE RESULTADO DE INDICADOR'!$O$4</c:f>
              <c:strCache>
                <c:ptCount val="1"/>
                <c:pt idx="0">
                  <c:v>META  DE CORRIENTE  NOCHE</c:v>
                </c:pt>
              </c:strCache>
            </c:strRef>
          </c:tx>
          <c:marker>
            <c:symbol val="none"/>
          </c:marker>
          <c:val>
            <c:numRef>
              <c:f>'TABLA DE RESULTADO DE INDICADOR'!$O$5:$O$52</c:f>
              <c:numCache>
                <c:formatCode>General</c:formatCode>
                <c:ptCount val="48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</c:numCache>
            </c:numRef>
          </c:val>
        </c:ser>
        <c:ser>
          <c:idx val="2"/>
          <c:order val="2"/>
          <c:tx>
            <c:strRef>
              <c:f>'TABLA DE RESULTADO DE INDICADOR'!$P$4</c:f>
              <c:strCache>
                <c:ptCount val="1"/>
                <c:pt idx="0">
                  <c:v>META  DE CORRIENTE  DIA</c:v>
                </c:pt>
              </c:strCache>
            </c:strRef>
          </c:tx>
          <c:marker>
            <c:symbol val="none"/>
          </c:marker>
          <c:val>
            <c:numRef>
              <c:f>'TABLA DE RESULTADO DE INDICADOR'!$P$5:$P$52</c:f>
              <c:numCache>
                <c:formatCode>General</c:formatCode>
                <c:ptCount val="4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</c:numCache>
            </c:numRef>
          </c:val>
        </c:ser>
        <c:marker val="1"/>
        <c:axId val="62323712"/>
        <c:axId val="62595840"/>
      </c:lineChart>
      <c:catAx>
        <c:axId val="623237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595840"/>
        <c:crosses val="autoZero"/>
        <c:auto val="1"/>
        <c:lblAlgn val="ctr"/>
        <c:lblOffset val="100"/>
      </c:catAx>
      <c:valAx>
        <c:axId val="625958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32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71498542997086"/>
          <c:y val="0.12808174371840228"/>
          <c:w val="0.21928504132991669"/>
          <c:h val="0.18853641732283477"/>
        </c:manualLayout>
      </c:layout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lang="en-US"/>
            </a:pPr>
            <a:r>
              <a:rPr lang="en-US"/>
              <a:t>RAZON DE AGUA EMPLEADA POR MARQUETA</a:t>
            </a:r>
          </a:p>
        </c:rich>
      </c:tx>
    </c:title>
    <c:plotArea>
      <c:layout>
        <c:manualLayout>
          <c:layoutTarget val="inner"/>
          <c:xMode val="edge"/>
          <c:yMode val="edge"/>
          <c:x val="6.9167173001012813E-2"/>
          <c:y val="0.23207441289353328"/>
          <c:w val="0.69265017463368406"/>
          <c:h val="0.65748763479619865"/>
        </c:manualLayout>
      </c:layout>
      <c:barChart>
        <c:barDir val="col"/>
        <c:grouping val="clustered"/>
        <c:ser>
          <c:idx val="0"/>
          <c:order val="0"/>
          <c:tx>
            <c:strRef>
              <c:f>'TABLA DE RESULTADO DE INDICADOR'!$Q$4</c:f>
              <c:strCache>
                <c:ptCount val="1"/>
                <c:pt idx="0">
                  <c:v>RAZON DE AGUA REQUERIDA PARA LA FABRICACION DE UNA MARQUETA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INDICADOR'!$Q$5:$Q$52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axId val="62647680"/>
        <c:axId val="62649472"/>
      </c:barChart>
      <c:lineChart>
        <c:grouping val="standard"/>
        <c:ser>
          <c:idx val="1"/>
          <c:order val="1"/>
          <c:tx>
            <c:strRef>
              <c:f>'TABLA DE RESULTADO DE INDICADOR'!$R$4</c:f>
              <c:strCache>
                <c:ptCount val="1"/>
                <c:pt idx="0">
                  <c:v>META RAZON DE AGUA REQUERIDA PARA LA FABRICACION DE UNA MARQUETA</c:v>
                </c:pt>
              </c:strCache>
            </c:strRef>
          </c:tx>
          <c:marker>
            <c:symbol val="none"/>
          </c:marker>
          <c:val>
            <c:numRef>
              <c:f>'TABLA DE RESULTADO DE INDICADOR'!$R$5:$R$52</c:f>
              <c:numCache>
                <c:formatCode>General</c:formatCode>
                <c:ptCount val="48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0.16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0.16</c:v>
                </c:pt>
                <c:pt idx="17">
                  <c:v>0.16</c:v>
                </c:pt>
                <c:pt idx="18">
                  <c:v>0.16</c:v>
                </c:pt>
                <c:pt idx="19">
                  <c:v>0.16</c:v>
                </c:pt>
                <c:pt idx="20">
                  <c:v>0.16</c:v>
                </c:pt>
                <c:pt idx="21">
                  <c:v>0.16</c:v>
                </c:pt>
                <c:pt idx="22">
                  <c:v>0.16</c:v>
                </c:pt>
                <c:pt idx="23">
                  <c:v>0.16</c:v>
                </c:pt>
                <c:pt idx="24">
                  <c:v>0.16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0.16</c:v>
                </c:pt>
                <c:pt idx="29">
                  <c:v>0.16</c:v>
                </c:pt>
                <c:pt idx="30">
                  <c:v>0.16</c:v>
                </c:pt>
                <c:pt idx="31">
                  <c:v>0.16</c:v>
                </c:pt>
                <c:pt idx="32">
                  <c:v>0.16</c:v>
                </c:pt>
                <c:pt idx="33">
                  <c:v>0.16</c:v>
                </c:pt>
                <c:pt idx="34">
                  <c:v>0.16</c:v>
                </c:pt>
                <c:pt idx="35">
                  <c:v>0.16</c:v>
                </c:pt>
                <c:pt idx="36">
                  <c:v>0.16</c:v>
                </c:pt>
                <c:pt idx="37">
                  <c:v>0.16</c:v>
                </c:pt>
                <c:pt idx="38">
                  <c:v>0.16</c:v>
                </c:pt>
                <c:pt idx="39">
                  <c:v>0.16</c:v>
                </c:pt>
                <c:pt idx="40">
                  <c:v>0.16</c:v>
                </c:pt>
                <c:pt idx="41">
                  <c:v>0.16</c:v>
                </c:pt>
                <c:pt idx="42">
                  <c:v>0.16</c:v>
                </c:pt>
                <c:pt idx="43">
                  <c:v>0.16</c:v>
                </c:pt>
                <c:pt idx="44">
                  <c:v>0.16</c:v>
                </c:pt>
                <c:pt idx="45">
                  <c:v>0.16</c:v>
                </c:pt>
                <c:pt idx="46">
                  <c:v>0.16</c:v>
                </c:pt>
                <c:pt idx="47">
                  <c:v>0.16</c:v>
                </c:pt>
              </c:numCache>
            </c:numRef>
          </c:val>
        </c:ser>
        <c:marker val="1"/>
        <c:axId val="62647680"/>
        <c:axId val="62649472"/>
      </c:lineChart>
      <c:catAx>
        <c:axId val="626476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649472"/>
        <c:crosses val="autoZero"/>
        <c:auto val="1"/>
        <c:lblAlgn val="ctr"/>
        <c:lblOffset val="100"/>
      </c:catAx>
      <c:valAx>
        <c:axId val="626494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64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71498542997086"/>
          <c:y val="0.12808174371840228"/>
          <c:w val="0.21928503238990824"/>
          <c:h val="0.15689080145331599"/>
        </c:manualLayout>
      </c:layout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lang="en-US"/>
            </a:pPr>
            <a:r>
              <a:rPr baseline="0"/>
              <a:t>Rendimiento</a:t>
            </a:r>
          </a:p>
        </c:rich>
      </c:tx>
      <c:layout>
        <c:manualLayout>
          <c:xMode val="edge"/>
          <c:yMode val="edge"/>
          <c:x val="0.49263101013933325"/>
          <c:y val="1.774193585940936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'TABLA DE RESULTADO DE INDICADOR'!$S$4</c:f>
              <c:strCache>
                <c:ptCount val="1"/>
                <c:pt idx="0">
                  <c:v>ANCONCITO 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INDICADOR'!$S$5:$S$52</c:f>
              <c:numCache>
                <c:formatCode>0.000</c:formatCode>
                <c:ptCount val="48"/>
                <c:pt idx="0">
                  <c:v>0.94117647058823528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'TABLA DE RESULTADO DE INDICADOR'!$T$4</c:f>
              <c:strCache>
                <c:ptCount val="1"/>
                <c:pt idx="0">
                  <c:v>SANTA ROSA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INDICADOR'!$T$5:$T$52</c:f>
              <c:numCache>
                <c:formatCode>0.000</c:formatCode>
                <c:ptCount val="48"/>
                <c:pt idx="0">
                  <c:v>0.97368421052631582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'TABLA DE RESULTADO DE INDICADOR'!$U$4</c:f>
              <c:strCache>
                <c:ptCount val="1"/>
                <c:pt idx="0">
                  <c:v>PALMAR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INDICADOR'!$U$5:$U$52</c:f>
              <c:numCache>
                <c:formatCode>0.000</c:formatCode>
                <c:ptCount val="48"/>
                <c:pt idx="0">
                  <c:v>0.96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'TABLA DE RESULTADO DE INDICADOR'!$V$4</c:f>
              <c:strCache>
                <c:ptCount val="1"/>
                <c:pt idx="0">
                  <c:v>MACHALILLA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INDICADOR'!$V$5:$V$52</c:f>
              <c:numCache>
                <c:formatCode>0.000</c:formatCode>
                <c:ptCount val="48"/>
                <c:pt idx="0">
                  <c:v>0.93529411764705883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4"/>
          <c:order val="4"/>
          <c:tx>
            <c:strRef>
              <c:f>'TABLA DE RESULTADO DE INDICADOR'!$W$4</c:f>
              <c:strCache>
                <c:ptCount val="1"/>
                <c:pt idx="0">
                  <c:v>CHANDUY</c:v>
                </c:pt>
              </c:strCache>
            </c:strRef>
          </c:tx>
          <c:cat>
            <c:numRef>
              <c:f>'TABLA DE RESULTADO DE INDICADOR'!$C$5:$C$52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cat>
          <c:val>
            <c:numRef>
              <c:f>'TABLA DE RESULTADO DE INDICADOR'!$W$5:$W$52</c:f>
              <c:numCache>
                <c:formatCode>0.000</c:formatCode>
                <c:ptCount val="48"/>
                <c:pt idx="0">
                  <c:v>0.96363636363636362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axId val="62765312"/>
        <c:axId val="62767104"/>
      </c:barChart>
      <c:lineChart>
        <c:grouping val="standard"/>
        <c:ser>
          <c:idx val="5"/>
          <c:order val="5"/>
          <c:tx>
            <c:strRef>
              <c:f>'TABLA DE RESULTADO DE INDICADOR'!$X$4</c:f>
              <c:strCache>
                <c:ptCount val="1"/>
                <c:pt idx="0">
                  <c:v>META RENDIMIENTO DEL PUERTO</c:v>
                </c:pt>
              </c:strCache>
            </c:strRef>
          </c:tx>
          <c:marker>
            <c:symbol val="none"/>
          </c:marker>
          <c:val>
            <c:numRef>
              <c:f>'TABLA DE RESULTADO DE INDICADOR'!$X$5:$X$52</c:f>
              <c:numCache>
                <c:formatCode>0.00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</c:ser>
        <c:marker val="1"/>
        <c:axId val="62765312"/>
        <c:axId val="62767104"/>
      </c:lineChart>
      <c:catAx>
        <c:axId val="627653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767104"/>
        <c:crosses val="autoZero"/>
        <c:auto val="1"/>
        <c:lblAlgn val="ctr"/>
        <c:lblOffset val="100"/>
      </c:catAx>
      <c:valAx>
        <c:axId val="62767104"/>
        <c:scaling>
          <c:orientation val="minMax"/>
        </c:scaling>
        <c:axPos val="l"/>
        <c:majorGridlines/>
        <c:numFmt formatCode="0.0" sourceLinked="0"/>
        <c:majorTickMark val="none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6276531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366713</xdr:colOff>
      <xdr:row>18</xdr:row>
      <xdr:rowOff>76199</xdr:rowOff>
    </xdr:from>
    <xdr:to>
      <xdr:col>34</xdr:col>
      <xdr:colOff>100013</xdr:colOff>
      <xdr:row>57</xdr:row>
      <xdr:rowOff>290512</xdr:rowOff>
    </xdr:to>
    <xdr:sp macro="" textlink="">
      <xdr:nvSpPr>
        <xdr:cNvPr id="2" name="1 Llamada rectangular"/>
        <xdr:cNvSpPr/>
      </xdr:nvSpPr>
      <xdr:spPr>
        <a:xfrm>
          <a:off x="24522113" y="4343399"/>
          <a:ext cx="1714500" cy="14463713"/>
        </a:xfrm>
        <a:prstGeom prst="wedgeRectCallout">
          <a:avLst>
            <a:gd name="adj1" fmla="val -182499"/>
            <a:gd name="adj2" fmla="val 24684"/>
          </a:avLst>
        </a:prstGeom>
        <a:solidFill>
          <a:schemeClr val="accent5">
            <a:alpha val="14000"/>
          </a:schemeClr>
        </a:solidFill>
        <a:effectLst>
          <a:glow rad="228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29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700087</xdr:colOff>
      <xdr:row>18</xdr:row>
      <xdr:rowOff>95250</xdr:rowOff>
    </xdr:from>
    <xdr:to>
      <xdr:col>32</xdr:col>
      <xdr:colOff>180974</xdr:colOff>
      <xdr:row>24</xdr:row>
      <xdr:rowOff>195262</xdr:rowOff>
    </xdr:to>
    <xdr:sp macro="" textlink="">
      <xdr:nvSpPr>
        <xdr:cNvPr id="3" name="2 Llamada rectangular"/>
        <xdr:cNvSpPr/>
      </xdr:nvSpPr>
      <xdr:spPr>
        <a:xfrm>
          <a:off x="5805487" y="3752850"/>
          <a:ext cx="18530887" cy="2919412"/>
        </a:xfrm>
        <a:prstGeom prst="wedgeRectCallout">
          <a:avLst>
            <a:gd name="adj1" fmla="val 22835"/>
            <a:gd name="adj2" fmla="val 96697"/>
          </a:avLst>
        </a:prstGeom>
        <a:solidFill>
          <a:schemeClr val="accent1">
            <a:alpha val="14000"/>
          </a:schemeClr>
        </a:solidFill>
        <a:ln>
          <a:solidFill>
            <a:srgbClr val="FF0000"/>
          </a:solidFill>
        </a:ln>
        <a:effectLst>
          <a:glow rad="228600">
            <a:schemeClr val="accent5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4</xdr:col>
      <xdr:colOff>561976</xdr:colOff>
      <xdr:row>9</xdr:row>
      <xdr:rowOff>9525</xdr:rowOff>
    </xdr:from>
    <xdr:to>
      <xdr:col>6</xdr:col>
      <xdr:colOff>633414</xdr:colOff>
      <xdr:row>25</xdr:row>
      <xdr:rowOff>128587</xdr:rowOff>
    </xdr:to>
    <xdr:sp macro="" textlink="">
      <xdr:nvSpPr>
        <xdr:cNvPr id="4" name="3 Llamada rectangular"/>
        <xdr:cNvSpPr/>
      </xdr:nvSpPr>
      <xdr:spPr>
        <a:xfrm>
          <a:off x="3457576" y="1724025"/>
          <a:ext cx="1519238" cy="5262562"/>
        </a:xfrm>
        <a:prstGeom prst="wedgeRectCallout">
          <a:avLst>
            <a:gd name="adj1" fmla="val 320198"/>
            <a:gd name="adj2" fmla="val -52091"/>
          </a:avLst>
        </a:prstGeom>
        <a:solidFill>
          <a:schemeClr val="accent1">
            <a:alpha val="32000"/>
          </a:schemeClr>
        </a:solidFill>
        <a:ln>
          <a:solidFill>
            <a:srgbClr val="FF0000"/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3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466724</xdr:colOff>
      <xdr:row>17</xdr:row>
      <xdr:rowOff>57150</xdr:rowOff>
    </xdr:from>
    <xdr:to>
      <xdr:col>4</xdr:col>
      <xdr:colOff>261937</xdr:colOff>
      <xdr:row>33</xdr:row>
      <xdr:rowOff>261938</xdr:rowOff>
    </xdr:to>
    <xdr:sp macro="" textlink="">
      <xdr:nvSpPr>
        <xdr:cNvPr id="5" name="4 Llamada rectangular"/>
        <xdr:cNvSpPr/>
      </xdr:nvSpPr>
      <xdr:spPr>
        <a:xfrm>
          <a:off x="1228724" y="3333750"/>
          <a:ext cx="1928813" cy="6453188"/>
        </a:xfrm>
        <a:prstGeom prst="wedgeRectCallout">
          <a:avLst>
            <a:gd name="adj1" fmla="val 87217"/>
            <a:gd name="adj2" fmla="val 95736"/>
          </a:avLst>
        </a:prstGeom>
        <a:solidFill>
          <a:schemeClr val="accent1">
            <a:alpha val="32000"/>
          </a:schemeClr>
        </a:solidFill>
        <a:ln>
          <a:solidFill>
            <a:srgbClr val="FF0000"/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3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371475</xdr:colOff>
      <xdr:row>28</xdr:row>
      <xdr:rowOff>61912</xdr:rowOff>
    </xdr:from>
    <xdr:to>
      <xdr:col>20</xdr:col>
      <xdr:colOff>638175</xdr:colOff>
      <xdr:row>40</xdr:row>
      <xdr:rowOff>85725</xdr:rowOff>
    </xdr:to>
    <xdr:sp macro="" textlink="">
      <xdr:nvSpPr>
        <xdr:cNvPr id="6" name="5 Llamada rectangular"/>
        <xdr:cNvSpPr/>
      </xdr:nvSpPr>
      <xdr:spPr>
        <a:xfrm>
          <a:off x="3952875" y="7910512"/>
          <a:ext cx="11696700" cy="4214813"/>
        </a:xfrm>
        <a:prstGeom prst="wedgeRectCallout">
          <a:avLst>
            <a:gd name="adj1" fmla="val -603"/>
            <a:gd name="adj2" fmla="val 73940"/>
          </a:avLst>
        </a:prstGeom>
        <a:solidFill>
          <a:schemeClr val="accent1">
            <a:alpha val="32000"/>
          </a:schemeClr>
        </a:solidFill>
        <a:ln>
          <a:solidFill>
            <a:srgbClr val="FF0000"/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3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219075</xdr:colOff>
      <xdr:row>42</xdr:row>
      <xdr:rowOff>157162</xdr:rowOff>
    </xdr:from>
    <xdr:to>
      <xdr:col>9</xdr:col>
      <xdr:colOff>85725</xdr:colOff>
      <xdr:row>44</xdr:row>
      <xdr:rowOff>185738</xdr:rowOff>
    </xdr:to>
    <xdr:sp macro="" textlink="">
      <xdr:nvSpPr>
        <xdr:cNvPr id="9" name="8 CuadroTexto"/>
        <xdr:cNvSpPr txBox="1"/>
      </xdr:nvSpPr>
      <xdr:spPr>
        <a:xfrm>
          <a:off x="1743075" y="12844462"/>
          <a:ext cx="4972050" cy="71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DATOS</a:t>
          </a:r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DE PRODUCCION POR TURNO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13</xdr:col>
      <xdr:colOff>219075</xdr:colOff>
      <xdr:row>42</xdr:row>
      <xdr:rowOff>123824</xdr:rowOff>
    </xdr:from>
    <xdr:to>
      <xdr:col>20</xdr:col>
      <xdr:colOff>390525</xdr:colOff>
      <xdr:row>44</xdr:row>
      <xdr:rowOff>152400</xdr:rowOff>
    </xdr:to>
    <xdr:sp macro="" textlink="">
      <xdr:nvSpPr>
        <xdr:cNvPr id="10" name="9 CuadroTexto"/>
        <xdr:cNvSpPr txBox="1"/>
      </xdr:nvSpPr>
      <xdr:spPr>
        <a:xfrm>
          <a:off x="9896475" y="12811124"/>
          <a:ext cx="5505450" cy="71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CASILLA</a:t>
          </a:r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PARA INGRESO DE DATOS POR TURNO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23</xdr:col>
      <xdr:colOff>347662</xdr:colOff>
      <xdr:row>41</xdr:row>
      <xdr:rowOff>38102</xdr:rowOff>
    </xdr:from>
    <xdr:to>
      <xdr:col>30</xdr:col>
      <xdr:colOff>42862</xdr:colOff>
      <xdr:row>43</xdr:row>
      <xdr:rowOff>242890</xdr:rowOff>
    </xdr:to>
    <xdr:sp macro="" textlink="">
      <xdr:nvSpPr>
        <xdr:cNvPr id="11" name="10 CuadroTexto"/>
        <xdr:cNvSpPr txBox="1"/>
      </xdr:nvSpPr>
      <xdr:spPr>
        <a:xfrm>
          <a:off x="17645062" y="13030202"/>
          <a:ext cx="5029200" cy="852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CASILLA</a:t>
          </a:r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PARA INGRESO DE DATOS DE CANTIDADES DE INSUMOS POR TURNO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719137</xdr:colOff>
      <xdr:row>4</xdr:row>
      <xdr:rowOff>133349</xdr:rowOff>
    </xdr:from>
    <xdr:to>
      <xdr:col>17</xdr:col>
      <xdr:colOff>314324</xdr:colOff>
      <xdr:row>8</xdr:row>
      <xdr:rowOff>100012</xdr:rowOff>
    </xdr:to>
    <xdr:sp macro="" textlink="">
      <xdr:nvSpPr>
        <xdr:cNvPr id="12" name="11 CuadroTexto"/>
        <xdr:cNvSpPr txBox="1"/>
      </xdr:nvSpPr>
      <xdr:spPr>
        <a:xfrm>
          <a:off x="7348537" y="895349"/>
          <a:ext cx="5691187" cy="728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DATOS DE TURNO 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142875</xdr:colOff>
      <xdr:row>27</xdr:row>
      <xdr:rowOff>142874</xdr:rowOff>
    </xdr:from>
    <xdr:to>
      <xdr:col>29</xdr:col>
      <xdr:colOff>500062</xdr:colOff>
      <xdr:row>29</xdr:row>
      <xdr:rowOff>238126</xdr:rowOff>
    </xdr:to>
    <xdr:sp macro="" textlink="">
      <xdr:nvSpPr>
        <xdr:cNvPr id="13" name="12 CuadroTexto"/>
        <xdr:cNvSpPr txBox="1"/>
      </xdr:nvSpPr>
      <xdr:spPr>
        <a:xfrm>
          <a:off x="15906750" y="7596187"/>
          <a:ext cx="6453187" cy="738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DATOS DE LOS PUERTOS TRANSFERENCIAS,           INVENTARIOS,                 DESPERDICIO, VENTAS. 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35</xdr:col>
      <xdr:colOff>190500</xdr:colOff>
      <xdr:row>10</xdr:row>
      <xdr:rowOff>0</xdr:rowOff>
    </xdr:from>
    <xdr:to>
      <xdr:col>38</xdr:col>
      <xdr:colOff>419100</xdr:colOff>
      <xdr:row>50</xdr:row>
      <xdr:rowOff>23813</xdr:rowOff>
    </xdr:to>
    <xdr:sp macro="" textlink="">
      <xdr:nvSpPr>
        <xdr:cNvPr id="14" name="1 Llamada rectangular"/>
        <xdr:cNvSpPr/>
      </xdr:nvSpPr>
      <xdr:spPr>
        <a:xfrm>
          <a:off x="27089100" y="1905000"/>
          <a:ext cx="2514600" cy="13701713"/>
        </a:xfrm>
        <a:prstGeom prst="wedgeRectCallout">
          <a:avLst>
            <a:gd name="adj1" fmla="val -214924"/>
            <a:gd name="adj2" fmla="val -47229"/>
          </a:avLst>
        </a:prstGeom>
        <a:solidFill>
          <a:schemeClr val="accent5">
            <a:alpha val="14000"/>
          </a:schemeClr>
        </a:solidFill>
        <a:effectLst>
          <a:glow rad="228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29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38100</xdr:colOff>
      <xdr:row>7</xdr:row>
      <xdr:rowOff>609600</xdr:rowOff>
    </xdr:from>
    <xdr:to>
      <xdr:col>33</xdr:col>
      <xdr:colOff>242887</xdr:colOff>
      <xdr:row>13</xdr:row>
      <xdr:rowOff>157163</xdr:rowOff>
    </xdr:to>
    <xdr:sp macro="" textlink="">
      <xdr:nvSpPr>
        <xdr:cNvPr id="15" name="11 CuadroTexto"/>
        <xdr:cNvSpPr txBox="1"/>
      </xdr:nvSpPr>
      <xdr:spPr>
        <a:xfrm>
          <a:off x="19621500" y="1943100"/>
          <a:ext cx="5691187" cy="1338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DATOS DE VIAJES A PUERTOS 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444500</xdr:colOff>
      <xdr:row>67</xdr:row>
      <xdr:rowOff>0</xdr:rowOff>
    </xdr:from>
    <xdr:to>
      <xdr:col>38</xdr:col>
      <xdr:colOff>254000</xdr:colOff>
      <xdr:row>70</xdr:row>
      <xdr:rowOff>190500</xdr:rowOff>
    </xdr:to>
    <xdr:sp macro="" textlink="">
      <xdr:nvSpPr>
        <xdr:cNvPr id="16" name="2 Llamada rectangular"/>
        <xdr:cNvSpPr/>
      </xdr:nvSpPr>
      <xdr:spPr>
        <a:xfrm>
          <a:off x="4032250" y="22161500"/>
          <a:ext cx="25400000" cy="1238250"/>
        </a:xfrm>
        <a:prstGeom prst="wedgeRectCallout">
          <a:avLst>
            <a:gd name="adj1" fmla="val -29765"/>
            <a:gd name="adj2" fmla="val -111772"/>
          </a:avLst>
        </a:prstGeom>
        <a:solidFill>
          <a:schemeClr val="accent1">
            <a:alpha val="14000"/>
          </a:schemeClr>
        </a:solidFill>
        <a:ln>
          <a:solidFill>
            <a:srgbClr val="FF0000"/>
          </a:solidFill>
        </a:ln>
        <a:effectLst>
          <a:glow rad="228600">
            <a:schemeClr val="accent5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8</xdr:col>
      <xdr:colOff>698500</xdr:colOff>
      <xdr:row>56</xdr:row>
      <xdr:rowOff>158750</xdr:rowOff>
    </xdr:from>
    <xdr:to>
      <xdr:col>16</xdr:col>
      <xdr:colOff>107950</xdr:colOff>
      <xdr:row>58</xdr:row>
      <xdr:rowOff>187326</xdr:rowOff>
    </xdr:to>
    <xdr:sp macro="" textlink="">
      <xdr:nvSpPr>
        <xdr:cNvPr id="17" name="9 CuadroTexto"/>
        <xdr:cNvSpPr txBox="1"/>
      </xdr:nvSpPr>
      <xdr:spPr>
        <a:xfrm>
          <a:off x="6572250" y="18446750"/>
          <a:ext cx="5505450" cy="727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CASILLAS DE SUMAS TOTALES DE DATOS</a:t>
          </a:r>
          <a:r>
            <a:rPr lang="en-US" sz="48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tx1">
                  <a:lumMod val="75000"/>
                  <a:lumOff val="25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DE COLUMNAS POR CATEGORIAS</a:t>
          </a:r>
          <a:endParaRPr lang="en-US" sz="4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1">
                <a:lumMod val="75000"/>
                <a:lumOff val="25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250858</xdr:colOff>
      <xdr:row>15</xdr:row>
      <xdr:rowOff>7767</xdr:rowOff>
    </xdr:from>
    <xdr:to>
      <xdr:col>19</xdr:col>
      <xdr:colOff>7131</xdr:colOff>
      <xdr:row>49</xdr:row>
      <xdr:rowOff>173054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8</xdr:col>
      <xdr:colOff>435430</xdr:colOff>
      <xdr:row>12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86000" y="1945821"/>
          <a:ext cx="4150180" cy="400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2</xdr:rowOff>
    </xdr:from>
    <xdr:to>
      <xdr:col>18</xdr:col>
      <xdr:colOff>421821</xdr:colOff>
      <xdr:row>46</xdr:row>
      <xdr:rowOff>42864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6</xdr:col>
      <xdr:colOff>714375</xdr:colOff>
      <xdr:row>12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0" y="2019300"/>
          <a:ext cx="3762375" cy="4953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165762</xdr:colOff>
      <xdr:row>15</xdr:row>
      <xdr:rowOff>74221</xdr:rowOff>
    </xdr:from>
    <xdr:to>
      <xdr:col>15</xdr:col>
      <xdr:colOff>206582</xdr:colOff>
      <xdr:row>43</xdr:row>
      <xdr:rowOff>155864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467592</xdr:colOff>
      <xdr:row>13</xdr:row>
      <xdr:rowOff>155864</xdr:rowOff>
    </xdr:from>
    <xdr:to>
      <xdr:col>15</xdr:col>
      <xdr:colOff>103910</xdr:colOff>
      <xdr:row>45</xdr:row>
      <xdr:rowOff>155864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103908</xdr:rowOff>
    </xdr:from>
    <xdr:to>
      <xdr:col>6</xdr:col>
      <xdr:colOff>619125</xdr:colOff>
      <xdr:row>10</xdr:row>
      <xdr:rowOff>142874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0" y="1853044"/>
          <a:ext cx="3667125" cy="454603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147582</xdr:colOff>
      <xdr:row>15</xdr:row>
      <xdr:rowOff>36896</xdr:rowOff>
    </xdr:from>
    <xdr:to>
      <xdr:col>14</xdr:col>
      <xdr:colOff>251490</xdr:colOff>
      <xdr:row>40</xdr:row>
      <xdr:rowOff>158124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57978</xdr:rowOff>
    </xdr:from>
    <xdr:to>
      <xdr:col>7</xdr:col>
      <xdr:colOff>47625</xdr:colOff>
      <xdr:row>11</xdr:row>
      <xdr:rowOff>28575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0" y="1789043"/>
          <a:ext cx="3857625" cy="417858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434252</xdr:colOff>
      <xdr:row>15</xdr:row>
      <xdr:rowOff>181842</xdr:rowOff>
    </xdr:from>
    <xdr:to>
      <xdr:col>16</xdr:col>
      <xdr:colOff>119061</xdr:colOff>
      <xdr:row>42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66674</xdr:rowOff>
    </xdr:from>
    <xdr:to>
      <xdr:col>6</xdr:col>
      <xdr:colOff>685800</xdr:colOff>
      <xdr:row>11</xdr:row>
      <xdr:rowOff>161924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0" y="1800224"/>
          <a:ext cx="3733800" cy="5429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9</xdr:col>
      <xdr:colOff>600075</xdr:colOff>
      <xdr:row>10</xdr:row>
      <xdr:rowOff>180975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1150" y="1724025"/>
          <a:ext cx="3733800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AP63"/>
  <sheetViews>
    <sheetView showGridLines="0" zoomScale="55" zoomScaleNormal="55" workbookViewId="0">
      <selection activeCell="I16" sqref="I16"/>
    </sheetView>
  </sheetViews>
  <sheetFormatPr baseColWidth="10" defaultColWidth="11.42578125" defaultRowHeight="15"/>
  <cols>
    <col min="5" max="5" width="9.28515625" customWidth="1"/>
    <col min="7" max="7" width="10.140625" customWidth="1"/>
    <col min="35" max="35" width="13.7109375" customWidth="1"/>
    <col min="36" max="36" width="15.7109375" bestFit="1" customWidth="1"/>
    <col min="42" max="42" width="13" customWidth="1"/>
  </cols>
  <sheetData>
    <row r="1" spans="5:41">
      <c r="H1" s="130" t="s">
        <v>0</v>
      </c>
      <c r="I1" s="130"/>
      <c r="J1" s="130"/>
      <c r="K1" s="130"/>
      <c r="L1" s="130"/>
      <c r="M1" s="130"/>
      <c r="N1" s="10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5:41" ht="15.75" thickBot="1">
      <c r="H2" s="2" t="s">
        <v>20</v>
      </c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</row>
    <row r="3" spans="5:41" ht="16.5" thickTop="1" thickBot="1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5:41" ht="15.75" thickBot="1">
      <c r="H4" s="1" t="s">
        <v>54</v>
      </c>
      <c r="I4" s="1"/>
      <c r="J4" s="1"/>
      <c r="K4" s="1"/>
      <c r="L4" s="1"/>
      <c r="M4" s="3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5:41" ht="15.75" thickBot="1">
      <c r="H5" s="1"/>
      <c r="I5" s="1"/>
      <c r="J5" s="1"/>
      <c r="K5" s="1"/>
      <c r="L5" s="1"/>
      <c r="M5" s="4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5:41" ht="15.75" thickBot="1">
      <c r="H6" s="1" t="s">
        <v>55</v>
      </c>
      <c r="I6" s="1"/>
      <c r="J6" s="1"/>
      <c r="K6" s="1"/>
      <c r="L6" s="1"/>
      <c r="M6" s="3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5:41" ht="15.75" thickBot="1">
      <c r="H7" s="1"/>
      <c r="I7" s="1"/>
      <c r="J7" s="1"/>
      <c r="K7" s="1"/>
      <c r="L7" s="1"/>
      <c r="M7" s="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5:41" ht="15.75" thickBot="1">
      <c r="H8" s="1" t="s">
        <v>1</v>
      </c>
      <c r="I8" s="1"/>
      <c r="J8" s="1"/>
      <c r="K8" s="1"/>
      <c r="L8" s="1"/>
      <c r="M8" s="131"/>
      <c r="N8" s="132"/>
      <c r="O8" s="133"/>
      <c r="P8" s="1"/>
      <c r="Q8" s="1" t="s">
        <v>2</v>
      </c>
      <c r="R8" s="1"/>
      <c r="S8" s="1"/>
      <c r="T8" s="1"/>
      <c r="U8" s="131"/>
      <c r="V8" s="133"/>
      <c r="W8" s="1"/>
      <c r="X8" s="1"/>
      <c r="Y8" s="1"/>
    </row>
    <row r="9" spans="5:41" ht="15.75" thickBot="1">
      <c r="H9" s="1"/>
      <c r="I9" s="1"/>
      <c r="J9" s="1"/>
      <c r="K9" s="1"/>
      <c r="L9" s="1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5:41" ht="29.25" thickBot="1">
      <c r="W10" s="11"/>
      <c r="X10" s="1"/>
      <c r="Y10" s="1"/>
      <c r="AK10" s="146" t="s">
        <v>50</v>
      </c>
      <c r="AL10" s="147"/>
      <c r="AM10" s="147"/>
      <c r="AN10" s="147"/>
      <c r="AO10" s="147"/>
    </row>
    <row r="11" spans="5:41" ht="48.75" customHeight="1" thickBot="1">
      <c r="H11" s="1"/>
      <c r="I11" s="1"/>
      <c r="J11" s="137" t="s">
        <v>53</v>
      </c>
      <c r="K11" s="138"/>
      <c r="L11" s="139"/>
      <c r="M11" s="56"/>
      <c r="N11" s="1"/>
      <c r="O11" s="137" t="s">
        <v>53</v>
      </c>
      <c r="P11" s="138"/>
      <c r="Q11" s="139"/>
      <c r="R11" s="56"/>
      <c r="S11" s="1"/>
      <c r="T11" s="137" t="s">
        <v>53</v>
      </c>
      <c r="U11" s="138"/>
      <c r="V11" s="139"/>
      <c r="W11" s="56"/>
      <c r="X11" s="1"/>
      <c r="Y11" s="137" t="s">
        <v>53</v>
      </c>
      <c r="Z11" s="138"/>
      <c r="AA11" s="139"/>
      <c r="AB11" s="56"/>
      <c r="AD11" s="137" t="s">
        <v>53</v>
      </c>
      <c r="AE11" s="138"/>
      <c r="AF11" s="139"/>
      <c r="AG11" s="56"/>
      <c r="AK11" s="45"/>
      <c r="AL11" s="46"/>
      <c r="AM11" s="46"/>
      <c r="AN11" s="46"/>
      <c r="AO11" s="47"/>
    </row>
    <row r="12" spans="5:41" ht="15.75" customHeight="1" thickBot="1">
      <c r="E12" s="128" t="s">
        <v>33</v>
      </c>
      <c r="F12" s="128"/>
      <c r="G12" s="128"/>
      <c r="H12" s="5"/>
      <c r="I12" s="5"/>
      <c r="J12" s="137" t="s">
        <v>52</v>
      </c>
      <c r="K12" s="138"/>
      <c r="L12" s="139"/>
      <c r="M12" s="44"/>
      <c r="O12" s="137" t="s">
        <v>52</v>
      </c>
      <c r="P12" s="138"/>
      <c r="Q12" s="139"/>
      <c r="R12" s="44"/>
      <c r="T12" s="137" t="s">
        <v>52</v>
      </c>
      <c r="U12" s="138"/>
      <c r="V12" s="139"/>
      <c r="W12" s="44"/>
      <c r="Y12" s="137" t="s">
        <v>52</v>
      </c>
      <c r="Z12" s="138"/>
      <c r="AA12" s="139"/>
      <c r="AB12" s="44"/>
      <c r="AD12" s="137" t="s">
        <v>52</v>
      </c>
      <c r="AE12" s="138"/>
      <c r="AF12" s="139"/>
      <c r="AG12" s="44"/>
      <c r="AI12" s="148" t="s">
        <v>30</v>
      </c>
      <c r="AJ12" s="149"/>
      <c r="AK12" s="140" t="s">
        <v>46</v>
      </c>
      <c r="AL12" s="141"/>
      <c r="AM12" s="141"/>
      <c r="AN12" s="141"/>
      <c r="AO12" s="142"/>
    </row>
    <row r="13" spans="5:41" ht="43.5" customHeight="1" thickBot="1">
      <c r="E13" s="129"/>
      <c r="F13" s="129"/>
      <c r="G13" s="129"/>
      <c r="H13" s="6"/>
      <c r="I13" s="6"/>
      <c r="J13" s="134" t="s">
        <v>3</v>
      </c>
      <c r="K13" s="135"/>
      <c r="L13" s="135"/>
      <c r="M13" s="135"/>
      <c r="N13" s="136"/>
      <c r="O13" s="134" t="s">
        <v>4</v>
      </c>
      <c r="P13" s="135"/>
      <c r="Q13" s="135"/>
      <c r="R13" s="135"/>
      <c r="S13" s="136"/>
      <c r="T13" s="134" t="s">
        <v>5</v>
      </c>
      <c r="U13" s="135"/>
      <c r="V13" s="135"/>
      <c r="W13" s="135"/>
      <c r="X13" s="136"/>
      <c r="Y13" s="134" t="s">
        <v>6</v>
      </c>
      <c r="Z13" s="135"/>
      <c r="AA13" s="135"/>
      <c r="AB13" s="135"/>
      <c r="AC13" s="136"/>
      <c r="AD13" s="134" t="s">
        <v>7</v>
      </c>
      <c r="AE13" s="135"/>
      <c r="AF13" s="135"/>
      <c r="AG13" s="135"/>
      <c r="AH13" s="135"/>
      <c r="AI13" s="150"/>
      <c r="AJ13" s="151"/>
      <c r="AK13" s="143"/>
      <c r="AL13" s="144"/>
      <c r="AM13" s="144"/>
      <c r="AN13" s="144"/>
      <c r="AO13" s="145"/>
    </row>
    <row r="14" spans="5:41" ht="132" customHeight="1" thickBot="1">
      <c r="E14" s="20" t="s">
        <v>22</v>
      </c>
      <c r="F14" s="20" t="s">
        <v>23</v>
      </c>
      <c r="G14" s="20" t="s">
        <v>21</v>
      </c>
      <c r="H14" s="76" t="s">
        <v>29</v>
      </c>
      <c r="I14" s="77" t="s">
        <v>34</v>
      </c>
      <c r="J14" s="13" t="s">
        <v>24</v>
      </c>
      <c r="K14" s="14" t="s">
        <v>25</v>
      </c>
      <c r="L14" s="15" t="s">
        <v>26</v>
      </c>
      <c r="M14" s="14" t="s">
        <v>27</v>
      </c>
      <c r="N14" s="16" t="s">
        <v>28</v>
      </c>
      <c r="O14" s="13" t="s">
        <v>24</v>
      </c>
      <c r="P14" s="14" t="s">
        <v>25</v>
      </c>
      <c r="Q14" s="15" t="s">
        <v>26</v>
      </c>
      <c r="R14" s="14" t="s">
        <v>27</v>
      </c>
      <c r="S14" s="16" t="s">
        <v>28</v>
      </c>
      <c r="T14" s="13" t="s">
        <v>24</v>
      </c>
      <c r="U14" s="14" t="s">
        <v>25</v>
      </c>
      <c r="V14" s="15" t="s">
        <v>26</v>
      </c>
      <c r="W14" s="14" t="s">
        <v>27</v>
      </c>
      <c r="X14" s="16" t="s">
        <v>28</v>
      </c>
      <c r="Y14" s="13" t="s">
        <v>24</v>
      </c>
      <c r="Z14" s="14" t="s">
        <v>25</v>
      </c>
      <c r="AA14" s="15" t="s">
        <v>26</v>
      </c>
      <c r="AB14" s="14" t="s">
        <v>27</v>
      </c>
      <c r="AC14" s="16" t="s">
        <v>28</v>
      </c>
      <c r="AD14" s="13" t="s">
        <v>24</v>
      </c>
      <c r="AE14" s="14" t="s">
        <v>25</v>
      </c>
      <c r="AF14" s="15" t="s">
        <v>26</v>
      </c>
      <c r="AG14" s="14" t="s">
        <v>27</v>
      </c>
      <c r="AH14" s="17" t="s">
        <v>28</v>
      </c>
      <c r="AI14" s="52" t="s">
        <v>31</v>
      </c>
      <c r="AJ14" s="53" t="s">
        <v>32</v>
      </c>
      <c r="AK14" s="40" t="s">
        <v>36</v>
      </c>
      <c r="AL14" s="41" t="s">
        <v>37</v>
      </c>
      <c r="AM14" s="41" t="s">
        <v>38</v>
      </c>
      <c r="AN14" s="41" t="s">
        <v>39</v>
      </c>
      <c r="AO14" s="42" t="s">
        <v>40</v>
      </c>
    </row>
    <row r="15" spans="5:41" ht="38.25">
      <c r="E15" s="57">
        <f>K15+P15+U15+Z15+AE15</f>
        <v>650</v>
      </c>
      <c r="F15" s="57">
        <v>800</v>
      </c>
      <c r="G15" s="57">
        <v>5</v>
      </c>
      <c r="H15" s="78" t="s">
        <v>8</v>
      </c>
      <c r="I15" s="27"/>
      <c r="J15" s="61">
        <v>20</v>
      </c>
      <c r="K15" s="62">
        <v>150</v>
      </c>
      <c r="L15" s="62">
        <v>100</v>
      </c>
      <c r="M15" s="62">
        <v>10</v>
      </c>
      <c r="N15" s="34">
        <f>J15+K15-L15-M15</f>
        <v>60</v>
      </c>
      <c r="O15" s="69">
        <v>40</v>
      </c>
      <c r="P15" s="62">
        <v>150</v>
      </c>
      <c r="Q15" s="62">
        <v>90</v>
      </c>
      <c r="R15" s="62">
        <v>5</v>
      </c>
      <c r="S15" s="34">
        <f>O15+P15-Q15-R15</f>
        <v>95</v>
      </c>
      <c r="T15" s="61">
        <v>50</v>
      </c>
      <c r="U15" s="62">
        <v>150</v>
      </c>
      <c r="V15" s="62">
        <v>120</v>
      </c>
      <c r="W15" s="62">
        <v>8</v>
      </c>
      <c r="X15" s="34">
        <f>T15+U15-V15-W15</f>
        <v>72</v>
      </c>
      <c r="Y15" s="69">
        <v>70</v>
      </c>
      <c r="Z15" s="62">
        <v>100</v>
      </c>
      <c r="AA15" s="62">
        <v>90</v>
      </c>
      <c r="AB15" s="62">
        <v>11</v>
      </c>
      <c r="AC15" s="34">
        <f>Y15+Z15-AA15-AB15</f>
        <v>69</v>
      </c>
      <c r="AD15" s="69">
        <v>10</v>
      </c>
      <c r="AE15" s="62">
        <v>100</v>
      </c>
      <c r="AF15" s="62">
        <v>86</v>
      </c>
      <c r="AG15" s="62">
        <v>4</v>
      </c>
      <c r="AH15" s="35">
        <f>AD15+AE15-AF15-AG15</f>
        <v>20</v>
      </c>
      <c r="AI15" s="72"/>
      <c r="AJ15" s="73"/>
      <c r="AK15" s="22"/>
      <c r="AL15" s="23"/>
      <c r="AM15" s="23"/>
      <c r="AN15" s="23"/>
      <c r="AO15" s="21"/>
    </row>
    <row r="16" spans="5:41" ht="23.25">
      <c r="E16" s="57">
        <f t="shared" ref="E16:E62" si="0">K16+P16+U16+Z16+AE16</f>
        <v>0</v>
      </c>
      <c r="F16" s="58"/>
      <c r="G16" s="58"/>
      <c r="H16" s="79" t="s">
        <v>9</v>
      </c>
      <c r="I16" s="29"/>
      <c r="J16" s="63"/>
      <c r="K16" s="64"/>
      <c r="L16" s="64"/>
      <c r="M16" s="64"/>
      <c r="N16" s="34">
        <f t="shared" ref="N16:N61" si="1">J16+K16-L16-M16</f>
        <v>0</v>
      </c>
      <c r="O16" s="70"/>
      <c r="P16" s="64"/>
      <c r="Q16" s="64"/>
      <c r="R16" s="64"/>
      <c r="S16" s="34">
        <f t="shared" ref="S16:S62" si="2">O16+P16-Q16-R16</f>
        <v>0</v>
      </c>
      <c r="T16" s="70"/>
      <c r="U16" s="64"/>
      <c r="V16" s="64"/>
      <c r="W16" s="64"/>
      <c r="X16" s="34">
        <f t="shared" ref="X16:X62" si="3">T16+U16-V16-W16</f>
        <v>0</v>
      </c>
      <c r="Y16" s="70"/>
      <c r="Z16" s="64"/>
      <c r="AA16" s="64"/>
      <c r="AB16" s="64"/>
      <c r="AC16" s="34">
        <f t="shared" ref="AC16:AC62" si="4">Y16+Z16-AA16-AB16</f>
        <v>0</v>
      </c>
      <c r="AD16" s="70"/>
      <c r="AE16" s="64"/>
      <c r="AF16" s="64"/>
      <c r="AG16" s="64"/>
      <c r="AH16" s="35">
        <f t="shared" ref="AH16:AH62" si="5">AD16+AE16-AF16-AG16</f>
        <v>0</v>
      </c>
      <c r="AI16" s="70"/>
      <c r="AJ16" s="74"/>
      <c r="AK16" s="8"/>
      <c r="AL16" s="7"/>
      <c r="AM16" s="7"/>
      <c r="AN16" s="7"/>
      <c r="AO16" s="24"/>
    </row>
    <row r="17" spans="5:41" ht="30">
      <c r="E17" s="57">
        <f t="shared" si="0"/>
        <v>0</v>
      </c>
      <c r="F17" s="58"/>
      <c r="G17" s="58"/>
      <c r="H17" s="79" t="s">
        <v>10</v>
      </c>
      <c r="I17" s="29"/>
      <c r="J17" s="63"/>
      <c r="K17" s="64"/>
      <c r="L17" s="64"/>
      <c r="M17" s="64"/>
      <c r="N17" s="34">
        <f t="shared" si="1"/>
        <v>0</v>
      </c>
      <c r="O17" s="70"/>
      <c r="P17" s="64"/>
      <c r="Q17" s="64"/>
      <c r="R17" s="64"/>
      <c r="S17" s="34">
        <f t="shared" si="2"/>
        <v>0</v>
      </c>
      <c r="T17" s="70"/>
      <c r="U17" s="64"/>
      <c r="V17" s="64"/>
      <c r="W17" s="64"/>
      <c r="X17" s="34">
        <f t="shared" si="3"/>
        <v>0</v>
      </c>
      <c r="Y17" s="70"/>
      <c r="Z17" s="64"/>
      <c r="AA17" s="64"/>
      <c r="AB17" s="64"/>
      <c r="AC17" s="34">
        <f t="shared" si="4"/>
        <v>0</v>
      </c>
      <c r="AD17" s="70"/>
      <c r="AE17" s="64"/>
      <c r="AF17" s="64"/>
      <c r="AG17" s="64"/>
      <c r="AH17" s="35">
        <f t="shared" si="5"/>
        <v>0</v>
      </c>
      <c r="AI17" s="70"/>
      <c r="AJ17" s="74"/>
      <c r="AK17" s="8"/>
      <c r="AL17" s="7"/>
      <c r="AM17" s="7"/>
      <c r="AN17" s="7"/>
      <c r="AO17" s="24"/>
    </row>
    <row r="18" spans="5:41" ht="27">
      <c r="E18" s="57">
        <f t="shared" si="0"/>
        <v>0</v>
      </c>
      <c r="F18" s="58"/>
      <c r="G18" s="58"/>
      <c r="H18" s="79" t="s">
        <v>11</v>
      </c>
      <c r="I18" s="29"/>
      <c r="J18" s="63"/>
      <c r="K18" s="64"/>
      <c r="L18" s="64"/>
      <c r="M18" s="64"/>
      <c r="N18" s="34">
        <f t="shared" si="1"/>
        <v>0</v>
      </c>
      <c r="O18" s="70"/>
      <c r="P18" s="64"/>
      <c r="Q18" s="64"/>
      <c r="R18" s="64"/>
      <c r="S18" s="34">
        <f t="shared" si="2"/>
        <v>0</v>
      </c>
      <c r="T18" s="70"/>
      <c r="U18" s="64"/>
      <c r="V18" s="64"/>
      <c r="W18" s="64"/>
      <c r="X18" s="34">
        <f t="shared" si="3"/>
        <v>0</v>
      </c>
      <c r="Y18" s="70"/>
      <c r="Z18" s="64"/>
      <c r="AA18" s="64"/>
      <c r="AB18" s="64"/>
      <c r="AC18" s="34">
        <f t="shared" si="4"/>
        <v>0</v>
      </c>
      <c r="AD18" s="70"/>
      <c r="AE18" s="64"/>
      <c r="AF18" s="64"/>
      <c r="AG18" s="64"/>
      <c r="AH18" s="35">
        <f t="shared" si="5"/>
        <v>0</v>
      </c>
      <c r="AI18" s="70"/>
      <c r="AJ18" s="74"/>
      <c r="AK18" s="8"/>
      <c r="AL18" s="7"/>
      <c r="AM18" s="7"/>
      <c r="AN18" s="7"/>
      <c r="AO18" s="24"/>
    </row>
    <row r="19" spans="5:41" ht="27">
      <c r="E19" s="57">
        <f t="shared" si="0"/>
        <v>0</v>
      </c>
      <c r="F19" s="58"/>
      <c r="G19" s="58"/>
      <c r="H19" s="79" t="s">
        <v>12</v>
      </c>
      <c r="I19" s="29"/>
      <c r="J19" s="63"/>
      <c r="K19" s="64"/>
      <c r="L19" s="64"/>
      <c r="M19" s="64"/>
      <c r="N19" s="34">
        <f t="shared" si="1"/>
        <v>0</v>
      </c>
      <c r="O19" s="70"/>
      <c r="P19" s="64"/>
      <c r="Q19" s="64"/>
      <c r="R19" s="64"/>
      <c r="S19" s="34">
        <f t="shared" si="2"/>
        <v>0</v>
      </c>
      <c r="T19" s="70"/>
      <c r="U19" s="64"/>
      <c r="V19" s="64"/>
      <c r="W19" s="64"/>
      <c r="X19" s="34">
        <f t="shared" si="3"/>
        <v>0</v>
      </c>
      <c r="Y19" s="70"/>
      <c r="Z19" s="64"/>
      <c r="AA19" s="64"/>
      <c r="AB19" s="64"/>
      <c r="AC19" s="34">
        <f t="shared" si="4"/>
        <v>0</v>
      </c>
      <c r="AD19" s="70"/>
      <c r="AE19" s="64"/>
      <c r="AF19" s="64"/>
      <c r="AG19" s="64"/>
      <c r="AH19" s="35">
        <f t="shared" si="5"/>
        <v>0</v>
      </c>
      <c r="AI19" s="70"/>
      <c r="AJ19" s="74"/>
      <c r="AK19" s="8"/>
      <c r="AL19" s="7"/>
      <c r="AM19" s="7"/>
      <c r="AN19" s="7"/>
      <c r="AO19" s="24"/>
    </row>
    <row r="20" spans="5:41" ht="24.75">
      <c r="E20" s="57">
        <f t="shared" si="0"/>
        <v>0</v>
      </c>
      <c r="F20" s="58"/>
      <c r="G20" s="58"/>
      <c r="H20" s="79" t="s">
        <v>13</v>
      </c>
      <c r="I20" s="29"/>
      <c r="J20" s="63"/>
      <c r="K20" s="64"/>
      <c r="L20" s="64"/>
      <c r="M20" s="64"/>
      <c r="N20" s="34">
        <f t="shared" si="1"/>
        <v>0</v>
      </c>
      <c r="O20" s="70"/>
      <c r="P20" s="64"/>
      <c r="Q20" s="64"/>
      <c r="R20" s="64"/>
      <c r="S20" s="34">
        <f t="shared" si="2"/>
        <v>0</v>
      </c>
      <c r="T20" s="70"/>
      <c r="U20" s="64"/>
      <c r="V20" s="64"/>
      <c r="W20" s="64"/>
      <c r="X20" s="34">
        <f t="shared" si="3"/>
        <v>0</v>
      </c>
      <c r="Y20" s="70"/>
      <c r="Z20" s="64"/>
      <c r="AA20" s="64"/>
      <c r="AB20" s="64"/>
      <c r="AC20" s="34">
        <f t="shared" si="4"/>
        <v>0</v>
      </c>
      <c r="AD20" s="70"/>
      <c r="AE20" s="64"/>
      <c r="AF20" s="64"/>
      <c r="AG20" s="64"/>
      <c r="AH20" s="35">
        <f t="shared" si="5"/>
        <v>0</v>
      </c>
      <c r="AI20" s="70"/>
      <c r="AJ20" s="74"/>
      <c r="AK20" s="8"/>
      <c r="AL20" s="7"/>
      <c r="AM20" s="7"/>
      <c r="AN20" s="7"/>
      <c r="AO20" s="24"/>
    </row>
    <row r="21" spans="5:41" ht="26.25">
      <c r="E21" s="57">
        <f t="shared" si="0"/>
        <v>0</v>
      </c>
      <c r="F21" s="58"/>
      <c r="G21" s="58"/>
      <c r="H21" s="79" t="s">
        <v>14</v>
      </c>
      <c r="I21" s="29"/>
      <c r="J21" s="63"/>
      <c r="K21" s="64"/>
      <c r="L21" s="64"/>
      <c r="M21" s="64"/>
      <c r="N21" s="34">
        <f t="shared" si="1"/>
        <v>0</v>
      </c>
      <c r="O21" s="70"/>
      <c r="P21" s="64"/>
      <c r="Q21" s="64"/>
      <c r="R21" s="64"/>
      <c r="S21" s="34">
        <f t="shared" si="2"/>
        <v>0</v>
      </c>
      <c r="T21" s="70"/>
      <c r="U21" s="64"/>
      <c r="V21" s="64"/>
      <c r="W21" s="64"/>
      <c r="X21" s="34">
        <f t="shared" si="3"/>
        <v>0</v>
      </c>
      <c r="Y21" s="70"/>
      <c r="Z21" s="64"/>
      <c r="AA21" s="64"/>
      <c r="AB21" s="64"/>
      <c r="AC21" s="34">
        <f t="shared" si="4"/>
        <v>0</v>
      </c>
      <c r="AD21" s="70"/>
      <c r="AE21" s="64"/>
      <c r="AF21" s="64"/>
      <c r="AG21" s="64"/>
      <c r="AH21" s="35">
        <f t="shared" si="5"/>
        <v>0</v>
      </c>
      <c r="AI21" s="70"/>
      <c r="AJ21" s="74"/>
      <c r="AK21" s="8"/>
      <c r="AL21" s="7"/>
      <c r="AM21" s="7"/>
      <c r="AN21" s="7"/>
      <c r="AO21" s="24"/>
    </row>
    <row r="22" spans="5:41" ht="22.5">
      <c r="E22" s="57">
        <f t="shared" si="0"/>
        <v>0</v>
      </c>
      <c r="F22" s="58"/>
      <c r="G22" s="58"/>
      <c r="H22" s="79" t="s">
        <v>15</v>
      </c>
      <c r="I22" s="29"/>
      <c r="J22" s="63"/>
      <c r="K22" s="64"/>
      <c r="L22" s="64"/>
      <c r="M22" s="64"/>
      <c r="N22" s="34">
        <f t="shared" si="1"/>
        <v>0</v>
      </c>
      <c r="O22" s="70"/>
      <c r="P22" s="64"/>
      <c r="Q22" s="64"/>
      <c r="R22" s="64"/>
      <c r="S22" s="34">
        <f t="shared" si="2"/>
        <v>0</v>
      </c>
      <c r="T22" s="70"/>
      <c r="U22" s="64"/>
      <c r="V22" s="64"/>
      <c r="W22" s="64"/>
      <c r="X22" s="34">
        <f t="shared" si="3"/>
        <v>0</v>
      </c>
      <c r="Y22" s="70"/>
      <c r="Z22" s="64"/>
      <c r="AA22" s="64"/>
      <c r="AB22" s="64"/>
      <c r="AC22" s="34">
        <f t="shared" si="4"/>
        <v>0</v>
      </c>
      <c r="AD22" s="70"/>
      <c r="AE22" s="64"/>
      <c r="AF22" s="64"/>
      <c r="AG22" s="64"/>
      <c r="AH22" s="35">
        <f t="shared" si="5"/>
        <v>0</v>
      </c>
      <c r="AI22" s="70"/>
      <c r="AJ22" s="74"/>
      <c r="AK22" s="8"/>
      <c r="AL22" s="7"/>
      <c r="AM22" s="7"/>
      <c r="AN22" s="7"/>
      <c r="AO22" s="24"/>
    </row>
    <row r="23" spans="5:41" ht="26.25">
      <c r="E23" s="57">
        <f t="shared" si="0"/>
        <v>0</v>
      </c>
      <c r="F23" s="58"/>
      <c r="G23" s="58"/>
      <c r="H23" s="79" t="s">
        <v>16</v>
      </c>
      <c r="I23" s="29"/>
      <c r="J23" s="63"/>
      <c r="K23" s="64"/>
      <c r="L23" s="64"/>
      <c r="M23" s="64"/>
      <c r="N23" s="34">
        <f t="shared" si="1"/>
        <v>0</v>
      </c>
      <c r="O23" s="70"/>
      <c r="P23" s="64"/>
      <c r="Q23" s="64"/>
      <c r="R23" s="64"/>
      <c r="S23" s="34">
        <f t="shared" si="2"/>
        <v>0</v>
      </c>
      <c r="T23" s="70"/>
      <c r="U23" s="64"/>
      <c r="V23" s="64"/>
      <c r="W23" s="64"/>
      <c r="X23" s="34">
        <f t="shared" si="3"/>
        <v>0</v>
      </c>
      <c r="Y23" s="70"/>
      <c r="Z23" s="64"/>
      <c r="AA23" s="64"/>
      <c r="AB23" s="64"/>
      <c r="AC23" s="34">
        <f t="shared" si="4"/>
        <v>0</v>
      </c>
      <c r="AD23" s="70"/>
      <c r="AE23" s="64"/>
      <c r="AF23" s="64"/>
      <c r="AG23" s="64"/>
      <c r="AH23" s="35">
        <f t="shared" si="5"/>
        <v>0</v>
      </c>
      <c r="AI23" s="70"/>
      <c r="AJ23" s="74"/>
      <c r="AK23" s="8"/>
      <c r="AL23" s="7"/>
      <c r="AM23" s="7"/>
      <c r="AN23" s="7"/>
      <c r="AO23" s="24"/>
    </row>
    <row r="24" spans="5:41" ht="26.25">
      <c r="E24" s="57">
        <f t="shared" si="0"/>
        <v>0</v>
      </c>
      <c r="F24" s="58"/>
      <c r="G24" s="58"/>
      <c r="H24" s="79" t="s">
        <v>17</v>
      </c>
      <c r="I24" s="29"/>
      <c r="J24" s="63"/>
      <c r="K24" s="64"/>
      <c r="L24" s="64"/>
      <c r="M24" s="64"/>
      <c r="N24" s="34">
        <f t="shared" si="1"/>
        <v>0</v>
      </c>
      <c r="O24" s="70"/>
      <c r="P24" s="64"/>
      <c r="Q24" s="64"/>
      <c r="R24" s="64"/>
      <c r="S24" s="34">
        <f t="shared" si="2"/>
        <v>0</v>
      </c>
      <c r="T24" s="70"/>
      <c r="U24" s="64"/>
      <c r="V24" s="64"/>
      <c r="W24" s="64"/>
      <c r="X24" s="34">
        <f t="shared" si="3"/>
        <v>0</v>
      </c>
      <c r="Y24" s="70"/>
      <c r="Z24" s="64"/>
      <c r="AA24" s="64"/>
      <c r="AB24" s="64"/>
      <c r="AC24" s="34">
        <f t="shared" si="4"/>
        <v>0</v>
      </c>
      <c r="AD24" s="70"/>
      <c r="AE24" s="64"/>
      <c r="AF24" s="64"/>
      <c r="AG24" s="64"/>
      <c r="AH24" s="35">
        <f t="shared" si="5"/>
        <v>0</v>
      </c>
      <c r="AI24" s="70"/>
      <c r="AJ24" s="74"/>
      <c r="AK24" s="8"/>
      <c r="AL24" s="7"/>
      <c r="AM24" s="7"/>
      <c r="AN24" s="7"/>
      <c r="AO24" s="24"/>
    </row>
    <row r="25" spans="5:41" ht="26.25">
      <c r="E25" s="57">
        <f t="shared" si="0"/>
        <v>0</v>
      </c>
      <c r="F25" s="58"/>
      <c r="G25" s="58"/>
      <c r="H25" s="79" t="s">
        <v>18</v>
      </c>
      <c r="I25" s="29"/>
      <c r="J25" s="63"/>
      <c r="K25" s="64"/>
      <c r="L25" s="64"/>
      <c r="M25" s="64"/>
      <c r="N25" s="34">
        <f t="shared" si="1"/>
        <v>0</v>
      </c>
      <c r="O25" s="70"/>
      <c r="P25" s="64"/>
      <c r="Q25" s="64"/>
      <c r="R25" s="64"/>
      <c r="S25" s="34">
        <f t="shared" si="2"/>
        <v>0</v>
      </c>
      <c r="T25" s="70"/>
      <c r="U25" s="64"/>
      <c r="V25" s="64"/>
      <c r="W25" s="64"/>
      <c r="X25" s="34">
        <f t="shared" si="3"/>
        <v>0</v>
      </c>
      <c r="Y25" s="70"/>
      <c r="Z25" s="64"/>
      <c r="AA25" s="64"/>
      <c r="AB25" s="64"/>
      <c r="AC25" s="34">
        <f t="shared" si="4"/>
        <v>0</v>
      </c>
      <c r="AD25" s="70"/>
      <c r="AE25" s="64"/>
      <c r="AF25" s="64"/>
      <c r="AG25" s="64"/>
      <c r="AH25" s="35">
        <f t="shared" si="5"/>
        <v>0</v>
      </c>
      <c r="AI25" s="70"/>
      <c r="AJ25" s="74"/>
      <c r="AK25" s="8"/>
      <c r="AL25" s="7"/>
      <c r="AM25" s="7"/>
      <c r="AN25" s="7"/>
      <c r="AO25" s="24"/>
    </row>
    <row r="26" spans="5:41" ht="26.25">
      <c r="E26" s="57">
        <f t="shared" si="0"/>
        <v>0</v>
      </c>
      <c r="F26" s="58"/>
      <c r="G26" s="58"/>
      <c r="H26" s="79" t="s">
        <v>19</v>
      </c>
      <c r="I26" s="29"/>
      <c r="J26" s="63"/>
      <c r="K26" s="64"/>
      <c r="L26" s="64"/>
      <c r="M26" s="64"/>
      <c r="N26" s="34">
        <f t="shared" si="1"/>
        <v>0</v>
      </c>
      <c r="O26" s="70"/>
      <c r="P26" s="64"/>
      <c r="Q26" s="64"/>
      <c r="R26" s="64"/>
      <c r="S26" s="34">
        <f t="shared" si="2"/>
        <v>0</v>
      </c>
      <c r="T26" s="70"/>
      <c r="U26" s="64"/>
      <c r="V26" s="64"/>
      <c r="W26" s="64"/>
      <c r="X26" s="34">
        <f t="shared" si="3"/>
        <v>0</v>
      </c>
      <c r="Y26" s="70"/>
      <c r="Z26" s="64"/>
      <c r="AA26" s="64"/>
      <c r="AB26" s="64"/>
      <c r="AC26" s="34">
        <f t="shared" si="4"/>
        <v>0</v>
      </c>
      <c r="AD26" s="70"/>
      <c r="AE26" s="64"/>
      <c r="AF26" s="64"/>
      <c r="AG26" s="64"/>
      <c r="AH26" s="35">
        <f t="shared" si="5"/>
        <v>0</v>
      </c>
      <c r="AI26" s="70"/>
      <c r="AJ26" s="74"/>
      <c r="AK26" s="8"/>
      <c r="AL26" s="7"/>
      <c r="AM26" s="7"/>
      <c r="AN26" s="7"/>
      <c r="AO26" s="24"/>
    </row>
    <row r="27" spans="5:41" ht="39" thickBot="1">
      <c r="E27" s="57">
        <f t="shared" si="0"/>
        <v>0</v>
      </c>
      <c r="F27" s="59"/>
      <c r="G27" s="59"/>
      <c r="H27" s="80" t="s">
        <v>8</v>
      </c>
      <c r="I27" s="31"/>
      <c r="J27" s="65"/>
      <c r="K27" s="66"/>
      <c r="L27" s="66"/>
      <c r="M27" s="66"/>
      <c r="N27" s="34">
        <f t="shared" si="1"/>
        <v>0</v>
      </c>
      <c r="O27" s="71"/>
      <c r="P27" s="66"/>
      <c r="Q27" s="66"/>
      <c r="R27" s="66"/>
      <c r="S27" s="34">
        <f t="shared" si="2"/>
        <v>0</v>
      </c>
      <c r="T27" s="71"/>
      <c r="U27" s="66"/>
      <c r="V27" s="66"/>
      <c r="W27" s="66"/>
      <c r="X27" s="34">
        <f t="shared" si="3"/>
        <v>0</v>
      </c>
      <c r="Y27" s="71"/>
      <c r="Z27" s="66"/>
      <c r="AA27" s="66"/>
      <c r="AB27" s="66"/>
      <c r="AC27" s="34">
        <f t="shared" si="4"/>
        <v>0</v>
      </c>
      <c r="AD27" s="71"/>
      <c r="AE27" s="66"/>
      <c r="AF27" s="66"/>
      <c r="AG27" s="66"/>
      <c r="AH27" s="35">
        <f t="shared" si="5"/>
        <v>0</v>
      </c>
      <c r="AI27" s="71"/>
      <c r="AJ27" s="75"/>
      <c r="AK27" s="9"/>
      <c r="AL27" s="12"/>
      <c r="AM27" s="12"/>
      <c r="AN27" s="12"/>
      <c r="AO27" s="25"/>
    </row>
    <row r="28" spans="5:41" ht="23.25">
      <c r="E28" s="57">
        <f t="shared" si="0"/>
        <v>0</v>
      </c>
      <c r="F28" s="60"/>
      <c r="G28" s="60"/>
      <c r="H28" s="81" t="s">
        <v>9</v>
      </c>
      <c r="I28" s="33"/>
      <c r="J28" s="67"/>
      <c r="K28" s="68"/>
      <c r="L28" s="68"/>
      <c r="M28" s="68"/>
      <c r="N28" s="34">
        <f t="shared" si="1"/>
        <v>0</v>
      </c>
      <c r="O28" s="72"/>
      <c r="P28" s="68"/>
      <c r="Q28" s="68"/>
      <c r="R28" s="68"/>
      <c r="S28" s="34">
        <f t="shared" si="2"/>
        <v>0</v>
      </c>
      <c r="T28" s="72"/>
      <c r="U28" s="68"/>
      <c r="V28" s="68"/>
      <c r="W28" s="68"/>
      <c r="X28" s="34">
        <f t="shared" si="3"/>
        <v>0</v>
      </c>
      <c r="Y28" s="72"/>
      <c r="Z28" s="68"/>
      <c r="AA28" s="68"/>
      <c r="AB28" s="68"/>
      <c r="AC28" s="34">
        <f t="shared" si="4"/>
        <v>0</v>
      </c>
      <c r="AD28" s="72"/>
      <c r="AE28" s="68"/>
      <c r="AF28" s="68"/>
      <c r="AG28" s="68"/>
      <c r="AH28" s="35">
        <f t="shared" si="5"/>
        <v>0</v>
      </c>
      <c r="AI28" s="72"/>
      <c r="AJ28" s="73"/>
      <c r="AK28" s="22"/>
      <c r="AL28" s="23"/>
      <c r="AM28" s="23"/>
      <c r="AN28" s="23"/>
      <c r="AO28" s="21"/>
    </row>
    <row r="29" spans="5:41" ht="30">
      <c r="E29" s="57">
        <f t="shared" si="0"/>
        <v>0</v>
      </c>
      <c r="F29" s="58"/>
      <c r="G29" s="58"/>
      <c r="H29" s="79" t="s">
        <v>10</v>
      </c>
      <c r="I29" s="29"/>
      <c r="J29" s="63"/>
      <c r="K29" s="64"/>
      <c r="L29" s="64"/>
      <c r="M29" s="64"/>
      <c r="N29" s="34">
        <f t="shared" si="1"/>
        <v>0</v>
      </c>
      <c r="O29" s="70"/>
      <c r="P29" s="64"/>
      <c r="Q29" s="64"/>
      <c r="R29" s="64"/>
      <c r="S29" s="34">
        <f t="shared" si="2"/>
        <v>0</v>
      </c>
      <c r="T29" s="70"/>
      <c r="U29" s="64"/>
      <c r="V29" s="64"/>
      <c r="W29" s="64"/>
      <c r="X29" s="34">
        <f t="shared" si="3"/>
        <v>0</v>
      </c>
      <c r="Y29" s="70"/>
      <c r="Z29" s="64"/>
      <c r="AA29" s="64"/>
      <c r="AB29" s="64"/>
      <c r="AC29" s="34">
        <f t="shared" si="4"/>
        <v>0</v>
      </c>
      <c r="AD29" s="70"/>
      <c r="AE29" s="64"/>
      <c r="AF29" s="64"/>
      <c r="AG29" s="64"/>
      <c r="AH29" s="35">
        <f t="shared" si="5"/>
        <v>0</v>
      </c>
      <c r="AI29" s="70"/>
      <c r="AJ29" s="74"/>
      <c r="AK29" s="8"/>
      <c r="AL29" s="7"/>
      <c r="AM29" s="7"/>
      <c r="AN29" s="7"/>
      <c r="AO29" s="24"/>
    </row>
    <row r="30" spans="5:41" ht="27">
      <c r="E30" s="57">
        <f t="shared" si="0"/>
        <v>0</v>
      </c>
      <c r="F30" s="58"/>
      <c r="G30" s="58"/>
      <c r="H30" s="79" t="s">
        <v>11</v>
      </c>
      <c r="I30" s="29"/>
      <c r="J30" s="63"/>
      <c r="K30" s="64"/>
      <c r="L30" s="64"/>
      <c r="M30" s="64"/>
      <c r="N30" s="34">
        <f t="shared" si="1"/>
        <v>0</v>
      </c>
      <c r="O30" s="70"/>
      <c r="P30" s="64"/>
      <c r="Q30" s="64"/>
      <c r="R30" s="64"/>
      <c r="S30" s="34">
        <f t="shared" si="2"/>
        <v>0</v>
      </c>
      <c r="T30" s="70"/>
      <c r="U30" s="64"/>
      <c r="V30" s="64"/>
      <c r="W30" s="64"/>
      <c r="X30" s="34">
        <f t="shared" si="3"/>
        <v>0</v>
      </c>
      <c r="Y30" s="70"/>
      <c r="Z30" s="64"/>
      <c r="AA30" s="64"/>
      <c r="AB30" s="64"/>
      <c r="AC30" s="34">
        <f t="shared" si="4"/>
        <v>0</v>
      </c>
      <c r="AD30" s="70"/>
      <c r="AE30" s="64"/>
      <c r="AF30" s="64"/>
      <c r="AG30" s="64"/>
      <c r="AH30" s="35">
        <f t="shared" si="5"/>
        <v>0</v>
      </c>
      <c r="AI30" s="70"/>
      <c r="AJ30" s="74"/>
      <c r="AK30" s="8"/>
      <c r="AL30" s="7"/>
      <c r="AM30" s="7"/>
      <c r="AN30" s="7"/>
      <c r="AO30" s="24"/>
    </row>
    <row r="31" spans="5:41" ht="27">
      <c r="E31" s="57">
        <f t="shared" si="0"/>
        <v>0</v>
      </c>
      <c r="F31" s="58"/>
      <c r="G31" s="58"/>
      <c r="H31" s="79" t="s">
        <v>12</v>
      </c>
      <c r="I31" s="29"/>
      <c r="J31" s="63"/>
      <c r="K31" s="64"/>
      <c r="L31" s="64"/>
      <c r="M31" s="64"/>
      <c r="N31" s="34">
        <f t="shared" si="1"/>
        <v>0</v>
      </c>
      <c r="O31" s="70"/>
      <c r="P31" s="64"/>
      <c r="Q31" s="64"/>
      <c r="R31" s="64"/>
      <c r="S31" s="34">
        <f t="shared" si="2"/>
        <v>0</v>
      </c>
      <c r="T31" s="70"/>
      <c r="U31" s="64"/>
      <c r="V31" s="64"/>
      <c r="W31" s="64"/>
      <c r="X31" s="34">
        <f t="shared" si="3"/>
        <v>0</v>
      </c>
      <c r="Y31" s="70"/>
      <c r="Z31" s="64"/>
      <c r="AA31" s="64"/>
      <c r="AB31" s="64"/>
      <c r="AC31" s="34">
        <f t="shared" si="4"/>
        <v>0</v>
      </c>
      <c r="AD31" s="70"/>
      <c r="AE31" s="64"/>
      <c r="AF31" s="64"/>
      <c r="AG31" s="64"/>
      <c r="AH31" s="35">
        <f t="shared" si="5"/>
        <v>0</v>
      </c>
      <c r="AI31" s="70"/>
      <c r="AJ31" s="74"/>
      <c r="AK31" s="8"/>
      <c r="AL31" s="7"/>
      <c r="AM31" s="7"/>
      <c r="AN31" s="7"/>
      <c r="AO31" s="24"/>
    </row>
    <row r="32" spans="5:41" ht="24.75">
      <c r="E32" s="57">
        <f t="shared" si="0"/>
        <v>0</v>
      </c>
      <c r="F32" s="58"/>
      <c r="G32" s="58"/>
      <c r="H32" s="79" t="s">
        <v>13</v>
      </c>
      <c r="I32" s="29"/>
      <c r="J32" s="63"/>
      <c r="K32" s="64"/>
      <c r="L32" s="64"/>
      <c r="M32" s="64"/>
      <c r="N32" s="34">
        <f t="shared" si="1"/>
        <v>0</v>
      </c>
      <c r="O32" s="70"/>
      <c r="P32" s="64"/>
      <c r="Q32" s="64"/>
      <c r="R32" s="64"/>
      <c r="S32" s="34">
        <f t="shared" si="2"/>
        <v>0</v>
      </c>
      <c r="T32" s="70"/>
      <c r="U32" s="64"/>
      <c r="V32" s="64"/>
      <c r="W32" s="64"/>
      <c r="X32" s="34">
        <f t="shared" si="3"/>
        <v>0</v>
      </c>
      <c r="Y32" s="70"/>
      <c r="Z32" s="64"/>
      <c r="AA32" s="64"/>
      <c r="AB32" s="64"/>
      <c r="AC32" s="34">
        <f t="shared" si="4"/>
        <v>0</v>
      </c>
      <c r="AD32" s="70"/>
      <c r="AE32" s="64"/>
      <c r="AF32" s="64"/>
      <c r="AG32" s="64"/>
      <c r="AH32" s="35">
        <f t="shared" si="5"/>
        <v>0</v>
      </c>
      <c r="AI32" s="70"/>
      <c r="AJ32" s="74"/>
      <c r="AK32" s="8"/>
      <c r="AL32" s="7"/>
      <c r="AM32" s="7"/>
      <c r="AN32" s="7"/>
      <c r="AO32" s="24"/>
    </row>
    <row r="33" spans="5:41" ht="26.25">
      <c r="E33" s="57">
        <f t="shared" si="0"/>
        <v>0</v>
      </c>
      <c r="F33" s="58"/>
      <c r="G33" s="58"/>
      <c r="H33" s="79" t="s">
        <v>14</v>
      </c>
      <c r="I33" s="29"/>
      <c r="J33" s="63"/>
      <c r="K33" s="64"/>
      <c r="L33" s="64"/>
      <c r="M33" s="64"/>
      <c r="N33" s="34">
        <f t="shared" si="1"/>
        <v>0</v>
      </c>
      <c r="O33" s="70"/>
      <c r="P33" s="64"/>
      <c r="Q33" s="64"/>
      <c r="R33" s="64"/>
      <c r="S33" s="34">
        <f t="shared" si="2"/>
        <v>0</v>
      </c>
      <c r="T33" s="70"/>
      <c r="U33" s="64"/>
      <c r="V33" s="64"/>
      <c r="W33" s="64"/>
      <c r="X33" s="34">
        <f t="shared" si="3"/>
        <v>0</v>
      </c>
      <c r="Y33" s="70"/>
      <c r="Z33" s="64"/>
      <c r="AA33" s="64"/>
      <c r="AB33" s="64"/>
      <c r="AC33" s="34">
        <f t="shared" si="4"/>
        <v>0</v>
      </c>
      <c r="AD33" s="70"/>
      <c r="AE33" s="64"/>
      <c r="AF33" s="64"/>
      <c r="AG33" s="64"/>
      <c r="AH33" s="35">
        <f t="shared" si="5"/>
        <v>0</v>
      </c>
      <c r="AI33" s="70"/>
      <c r="AJ33" s="74"/>
      <c r="AK33" s="8"/>
      <c r="AL33" s="7"/>
      <c r="AM33" s="7"/>
      <c r="AN33" s="7"/>
      <c r="AO33" s="24"/>
    </row>
    <row r="34" spans="5:41" ht="22.5">
      <c r="E34" s="57">
        <f t="shared" si="0"/>
        <v>0</v>
      </c>
      <c r="F34" s="58"/>
      <c r="G34" s="58"/>
      <c r="H34" s="79" t="s">
        <v>15</v>
      </c>
      <c r="I34" s="29"/>
      <c r="J34" s="63"/>
      <c r="K34" s="64"/>
      <c r="L34" s="64"/>
      <c r="M34" s="64"/>
      <c r="N34" s="34">
        <f t="shared" si="1"/>
        <v>0</v>
      </c>
      <c r="O34" s="70"/>
      <c r="P34" s="64"/>
      <c r="Q34" s="64"/>
      <c r="R34" s="64"/>
      <c r="S34" s="34">
        <f t="shared" si="2"/>
        <v>0</v>
      </c>
      <c r="T34" s="70"/>
      <c r="U34" s="64"/>
      <c r="V34" s="64"/>
      <c r="W34" s="64"/>
      <c r="X34" s="34">
        <f t="shared" si="3"/>
        <v>0</v>
      </c>
      <c r="Y34" s="70"/>
      <c r="Z34" s="64"/>
      <c r="AA34" s="64"/>
      <c r="AB34" s="64"/>
      <c r="AC34" s="34">
        <f t="shared" si="4"/>
        <v>0</v>
      </c>
      <c r="AD34" s="70"/>
      <c r="AE34" s="64"/>
      <c r="AF34" s="64"/>
      <c r="AG34" s="64"/>
      <c r="AH34" s="35">
        <f t="shared" si="5"/>
        <v>0</v>
      </c>
      <c r="AI34" s="70"/>
      <c r="AJ34" s="74"/>
      <c r="AK34" s="8"/>
      <c r="AL34" s="7"/>
      <c r="AM34" s="7"/>
      <c r="AN34" s="7"/>
      <c r="AO34" s="24"/>
    </row>
    <row r="35" spans="5:41" ht="26.25">
      <c r="E35" s="57">
        <f t="shared" si="0"/>
        <v>0</v>
      </c>
      <c r="F35" s="58"/>
      <c r="G35" s="58"/>
      <c r="H35" s="79" t="s">
        <v>16</v>
      </c>
      <c r="I35" s="29"/>
      <c r="J35" s="63"/>
      <c r="K35" s="64"/>
      <c r="L35" s="64"/>
      <c r="M35" s="64"/>
      <c r="N35" s="34">
        <f t="shared" si="1"/>
        <v>0</v>
      </c>
      <c r="O35" s="70"/>
      <c r="P35" s="64"/>
      <c r="Q35" s="64"/>
      <c r="R35" s="64"/>
      <c r="S35" s="34">
        <f t="shared" si="2"/>
        <v>0</v>
      </c>
      <c r="T35" s="70"/>
      <c r="U35" s="64"/>
      <c r="V35" s="64"/>
      <c r="W35" s="64"/>
      <c r="X35" s="34">
        <f t="shared" si="3"/>
        <v>0</v>
      </c>
      <c r="Y35" s="70"/>
      <c r="Z35" s="64"/>
      <c r="AA35" s="64"/>
      <c r="AB35" s="64"/>
      <c r="AC35" s="34">
        <f t="shared" si="4"/>
        <v>0</v>
      </c>
      <c r="AD35" s="70"/>
      <c r="AE35" s="64"/>
      <c r="AF35" s="64"/>
      <c r="AG35" s="64"/>
      <c r="AH35" s="35">
        <f t="shared" si="5"/>
        <v>0</v>
      </c>
      <c r="AI35" s="70"/>
      <c r="AJ35" s="74"/>
      <c r="AK35" s="8"/>
      <c r="AL35" s="7"/>
      <c r="AM35" s="7"/>
      <c r="AN35" s="7"/>
      <c r="AO35" s="24"/>
    </row>
    <row r="36" spans="5:41" ht="26.25">
      <c r="E36" s="57">
        <f t="shared" si="0"/>
        <v>0</v>
      </c>
      <c r="F36" s="58"/>
      <c r="G36" s="58"/>
      <c r="H36" s="79" t="s">
        <v>17</v>
      </c>
      <c r="I36" s="29"/>
      <c r="J36" s="63"/>
      <c r="K36" s="64"/>
      <c r="L36" s="64"/>
      <c r="M36" s="64"/>
      <c r="N36" s="34">
        <f t="shared" si="1"/>
        <v>0</v>
      </c>
      <c r="O36" s="70"/>
      <c r="P36" s="64"/>
      <c r="Q36" s="64"/>
      <c r="R36" s="64"/>
      <c r="S36" s="34">
        <f t="shared" si="2"/>
        <v>0</v>
      </c>
      <c r="T36" s="70"/>
      <c r="U36" s="64"/>
      <c r="V36" s="64"/>
      <c r="W36" s="64"/>
      <c r="X36" s="34">
        <f t="shared" si="3"/>
        <v>0</v>
      </c>
      <c r="Y36" s="70"/>
      <c r="Z36" s="64"/>
      <c r="AA36" s="64"/>
      <c r="AB36" s="64"/>
      <c r="AC36" s="34">
        <f t="shared" si="4"/>
        <v>0</v>
      </c>
      <c r="AD36" s="70"/>
      <c r="AE36" s="64"/>
      <c r="AF36" s="64"/>
      <c r="AG36" s="64"/>
      <c r="AH36" s="35">
        <f t="shared" si="5"/>
        <v>0</v>
      </c>
      <c r="AI36" s="70"/>
      <c r="AJ36" s="74"/>
      <c r="AK36" s="8"/>
      <c r="AL36" s="7"/>
      <c r="AM36" s="7"/>
      <c r="AN36" s="7"/>
      <c r="AO36" s="24"/>
    </row>
    <row r="37" spans="5:41" ht="26.25">
      <c r="E37" s="57">
        <f t="shared" si="0"/>
        <v>0</v>
      </c>
      <c r="F37" s="58"/>
      <c r="G37" s="58"/>
      <c r="H37" s="79" t="s">
        <v>18</v>
      </c>
      <c r="I37" s="29"/>
      <c r="J37" s="63"/>
      <c r="K37" s="64"/>
      <c r="L37" s="64"/>
      <c r="M37" s="64"/>
      <c r="N37" s="34">
        <f t="shared" si="1"/>
        <v>0</v>
      </c>
      <c r="O37" s="70"/>
      <c r="P37" s="64"/>
      <c r="Q37" s="64"/>
      <c r="R37" s="64"/>
      <c r="S37" s="34">
        <f t="shared" si="2"/>
        <v>0</v>
      </c>
      <c r="T37" s="70"/>
      <c r="U37" s="64"/>
      <c r="V37" s="64"/>
      <c r="W37" s="64"/>
      <c r="X37" s="34">
        <f t="shared" si="3"/>
        <v>0</v>
      </c>
      <c r="Y37" s="70"/>
      <c r="Z37" s="64"/>
      <c r="AA37" s="64"/>
      <c r="AB37" s="64"/>
      <c r="AC37" s="34">
        <f t="shared" si="4"/>
        <v>0</v>
      </c>
      <c r="AD37" s="70"/>
      <c r="AE37" s="64"/>
      <c r="AF37" s="64"/>
      <c r="AG37" s="64"/>
      <c r="AH37" s="35">
        <f t="shared" si="5"/>
        <v>0</v>
      </c>
      <c r="AI37" s="70"/>
      <c r="AJ37" s="74"/>
      <c r="AK37" s="8"/>
      <c r="AL37" s="7"/>
      <c r="AM37" s="7"/>
      <c r="AN37" s="7"/>
      <c r="AO37" s="24"/>
    </row>
    <row r="38" spans="5:41" ht="26.25">
      <c r="E38" s="57">
        <f t="shared" si="0"/>
        <v>0</v>
      </c>
      <c r="F38" s="58"/>
      <c r="G38" s="58"/>
      <c r="H38" s="79" t="s">
        <v>19</v>
      </c>
      <c r="I38" s="29"/>
      <c r="J38" s="63"/>
      <c r="K38" s="64"/>
      <c r="L38" s="64"/>
      <c r="M38" s="64"/>
      <c r="N38" s="34">
        <f t="shared" si="1"/>
        <v>0</v>
      </c>
      <c r="O38" s="70"/>
      <c r="P38" s="64"/>
      <c r="Q38" s="64"/>
      <c r="R38" s="64"/>
      <c r="S38" s="34">
        <f t="shared" si="2"/>
        <v>0</v>
      </c>
      <c r="T38" s="70"/>
      <c r="U38" s="64"/>
      <c r="V38" s="64"/>
      <c r="W38" s="64"/>
      <c r="X38" s="34">
        <f t="shared" si="3"/>
        <v>0</v>
      </c>
      <c r="Y38" s="70"/>
      <c r="Z38" s="64"/>
      <c r="AA38" s="64"/>
      <c r="AB38" s="64"/>
      <c r="AC38" s="34">
        <f t="shared" si="4"/>
        <v>0</v>
      </c>
      <c r="AD38" s="70"/>
      <c r="AE38" s="64"/>
      <c r="AF38" s="64"/>
      <c r="AG38" s="64"/>
      <c r="AH38" s="35">
        <f t="shared" si="5"/>
        <v>0</v>
      </c>
      <c r="AI38" s="70"/>
      <c r="AJ38" s="74"/>
      <c r="AK38" s="8"/>
      <c r="AL38" s="7"/>
      <c r="AM38" s="7"/>
      <c r="AN38" s="7"/>
      <c r="AO38" s="24"/>
    </row>
    <row r="39" spans="5:41" ht="39" thickBot="1">
      <c r="E39" s="57">
        <f t="shared" si="0"/>
        <v>0</v>
      </c>
      <c r="F39" s="59"/>
      <c r="G39" s="59"/>
      <c r="H39" s="80" t="s">
        <v>8</v>
      </c>
      <c r="I39" s="31"/>
      <c r="J39" s="65"/>
      <c r="K39" s="66"/>
      <c r="L39" s="66"/>
      <c r="M39" s="66"/>
      <c r="N39" s="34">
        <f t="shared" si="1"/>
        <v>0</v>
      </c>
      <c r="O39" s="71"/>
      <c r="P39" s="66"/>
      <c r="Q39" s="66"/>
      <c r="R39" s="66"/>
      <c r="S39" s="34">
        <f t="shared" si="2"/>
        <v>0</v>
      </c>
      <c r="T39" s="71"/>
      <c r="U39" s="66"/>
      <c r="V39" s="66"/>
      <c r="W39" s="66"/>
      <c r="X39" s="34">
        <f t="shared" si="3"/>
        <v>0</v>
      </c>
      <c r="Y39" s="71"/>
      <c r="Z39" s="66"/>
      <c r="AA39" s="66"/>
      <c r="AB39" s="66"/>
      <c r="AC39" s="34">
        <f t="shared" si="4"/>
        <v>0</v>
      </c>
      <c r="AD39" s="71"/>
      <c r="AE39" s="66"/>
      <c r="AF39" s="66"/>
      <c r="AG39" s="66"/>
      <c r="AH39" s="35">
        <f t="shared" si="5"/>
        <v>0</v>
      </c>
      <c r="AI39" s="71"/>
      <c r="AJ39" s="75"/>
      <c r="AK39" s="9"/>
      <c r="AL39" s="12"/>
      <c r="AM39" s="12"/>
      <c r="AN39" s="12"/>
      <c r="AO39" s="25"/>
    </row>
    <row r="40" spans="5:41" ht="23.25">
      <c r="E40" s="57">
        <f t="shared" si="0"/>
        <v>0</v>
      </c>
      <c r="F40" s="60"/>
      <c r="G40" s="60"/>
      <c r="H40" s="81" t="s">
        <v>9</v>
      </c>
      <c r="I40" s="33"/>
      <c r="J40" s="67"/>
      <c r="K40" s="68"/>
      <c r="L40" s="68"/>
      <c r="M40" s="68"/>
      <c r="N40" s="34">
        <f t="shared" si="1"/>
        <v>0</v>
      </c>
      <c r="O40" s="72"/>
      <c r="P40" s="68"/>
      <c r="Q40" s="68"/>
      <c r="R40" s="68"/>
      <c r="S40" s="34">
        <f t="shared" si="2"/>
        <v>0</v>
      </c>
      <c r="T40" s="72"/>
      <c r="U40" s="68"/>
      <c r="V40" s="68"/>
      <c r="W40" s="68"/>
      <c r="X40" s="34">
        <f t="shared" si="3"/>
        <v>0</v>
      </c>
      <c r="Y40" s="72"/>
      <c r="Z40" s="68"/>
      <c r="AA40" s="68"/>
      <c r="AB40" s="68"/>
      <c r="AC40" s="34">
        <f t="shared" si="4"/>
        <v>0</v>
      </c>
      <c r="AD40" s="72"/>
      <c r="AE40" s="68"/>
      <c r="AF40" s="68"/>
      <c r="AG40" s="68"/>
      <c r="AH40" s="35">
        <f t="shared" si="5"/>
        <v>0</v>
      </c>
      <c r="AI40" s="72"/>
      <c r="AJ40" s="73"/>
      <c r="AK40" s="22"/>
      <c r="AL40" s="23"/>
      <c r="AM40" s="23"/>
      <c r="AN40" s="23"/>
      <c r="AO40" s="21"/>
    </row>
    <row r="41" spans="5:41" ht="30">
      <c r="E41" s="57">
        <f t="shared" si="0"/>
        <v>0</v>
      </c>
      <c r="F41" s="58"/>
      <c r="G41" s="58"/>
      <c r="H41" s="79" t="s">
        <v>10</v>
      </c>
      <c r="I41" s="29"/>
      <c r="J41" s="63"/>
      <c r="K41" s="64"/>
      <c r="L41" s="64"/>
      <c r="M41" s="64"/>
      <c r="N41" s="34">
        <f t="shared" si="1"/>
        <v>0</v>
      </c>
      <c r="O41" s="70"/>
      <c r="P41" s="64"/>
      <c r="Q41" s="64"/>
      <c r="R41" s="64"/>
      <c r="S41" s="34">
        <f t="shared" si="2"/>
        <v>0</v>
      </c>
      <c r="T41" s="70"/>
      <c r="U41" s="64"/>
      <c r="V41" s="64"/>
      <c r="W41" s="64"/>
      <c r="X41" s="34">
        <f t="shared" si="3"/>
        <v>0</v>
      </c>
      <c r="Y41" s="70"/>
      <c r="Z41" s="64"/>
      <c r="AA41" s="64"/>
      <c r="AB41" s="64"/>
      <c r="AC41" s="34">
        <f t="shared" si="4"/>
        <v>0</v>
      </c>
      <c r="AD41" s="70"/>
      <c r="AE41" s="64"/>
      <c r="AF41" s="64"/>
      <c r="AG41" s="64"/>
      <c r="AH41" s="35">
        <f t="shared" si="5"/>
        <v>0</v>
      </c>
      <c r="AI41" s="70"/>
      <c r="AJ41" s="74"/>
      <c r="AK41" s="8"/>
      <c r="AL41" s="7"/>
      <c r="AM41" s="7"/>
      <c r="AN41" s="7"/>
      <c r="AO41" s="24"/>
    </row>
    <row r="42" spans="5:41" ht="27">
      <c r="E42" s="57">
        <f t="shared" si="0"/>
        <v>0</v>
      </c>
      <c r="F42" s="58"/>
      <c r="G42" s="58"/>
      <c r="H42" s="79" t="s">
        <v>11</v>
      </c>
      <c r="I42" s="29"/>
      <c r="J42" s="63"/>
      <c r="K42" s="64"/>
      <c r="L42" s="64"/>
      <c r="M42" s="64"/>
      <c r="N42" s="34">
        <f t="shared" si="1"/>
        <v>0</v>
      </c>
      <c r="O42" s="70"/>
      <c r="P42" s="64"/>
      <c r="Q42" s="64"/>
      <c r="R42" s="64"/>
      <c r="S42" s="34">
        <f t="shared" si="2"/>
        <v>0</v>
      </c>
      <c r="T42" s="70"/>
      <c r="U42" s="64"/>
      <c r="V42" s="64"/>
      <c r="W42" s="64"/>
      <c r="X42" s="34">
        <f t="shared" si="3"/>
        <v>0</v>
      </c>
      <c r="Y42" s="70"/>
      <c r="Z42" s="64"/>
      <c r="AA42" s="64"/>
      <c r="AB42" s="64"/>
      <c r="AC42" s="34">
        <f t="shared" si="4"/>
        <v>0</v>
      </c>
      <c r="AD42" s="70"/>
      <c r="AE42" s="64"/>
      <c r="AF42" s="64"/>
      <c r="AG42" s="64"/>
      <c r="AH42" s="35">
        <f t="shared" si="5"/>
        <v>0</v>
      </c>
      <c r="AI42" s="70"/>
      <c r="AJ42" s="74"/>
      <c r="AK42" s="8"/>
      <c r="AL42" s="7"/>
      <c r="AM42" s="7"/>
      <c r="AN42" s="7"/>
      <c r="AO42" s="24"/>
    </row>
    <row r="43" spans="5:41" ht="27">
      <c r="E43" s="57">
        <f t="shared" si="0"/>
        <v>0</v>
      </c>
      <c r="F43" s="58"/>
      <c r="G43" s="58"/>
      <c r="H43" s="79" t="s">
        <v>12</v>
      </c>
      <c r="I43" s="29"/>
      <c r="J43" s="63"/>
      <c r="K43" s="64"/>
      <c r="L43" s="64"/>
      <c r="M43" s="64"/>
      <c r="N43" s="34">
        <f t="shared" si="1"/>
        <v>0</v>
      </c>
      <c r="O43" s="70"/>
      <c r="P43" s="64"/>
      <c r="Q43" s="64"/>
      <c r="R43" s="64"/>
      <c r="S43" s="34">
        <f t="shared" si="2"/>
        <v>0</v>
      </c>
      <c r="T43" s="70"/>
      <c r="U43" s="64"/>
      <c r="V43" s="64"/>
      <c r="W43" s="64"/>
      <c r="X43" s="34">
        <f t="shared" si="3"/>
        <v>0</v>
      </c>
      <c r="Y43" s="70"/>
      <c r="Z43" s="64"/>
      <c r="AA43" s="64"/>
      <c r="AB43" s="64"/>
      <c r="AC43" s="34">
        <f t="shared" si="4"/>
        <v>0</v>
      </c>
      <c r="AD43" s="70"/>
      <c r="AE43" s="64"/>
      <c r="AF43" s="64"/>
      <c r="AG43" s="64"/>
      <c r="AH43" s="35">
        <f t="shared" si="5"/>
        <v>0</v>
      </c>
      <c r="AI43" s="70"/>
      <c r="AJ43" s="74"/>
      <c r="AK43" s="8"/>
      <c r="AL43" s="7"/>
      <c r="AM43" s="7"/>
      <c r="AN43" s="7"/>
      <c r="AO43" s="24"/>
    </row>
    <row r="44" spans="5:41" ht="24.75">
      <c r="E44" s="57">
        <f t="shared" si="0"/>
        <v>0</v>
      </c>
      <c r="F44" s="58"/>
      <c r="G44" s="58"/>
      <c r="H44" s="79" t="s">
        <v>13</v>
      </c>
      <c r="I44" s="29"/>
      <c r="J44" s="63"/>
      <c r="K44" s="64"/>
      <c r="L44" s="64"/>
      <c r="M44" s="64"/>
      <c r="N44" s="34">
        <f t="shared" si="1"/>
        <v>0</v>
      </c>
      <c r="O44" s="70"/>
      <c r="P44" s="64"/>
      <c r="Q44" s="64"/>
      <c r="R44" s="64"/>
      <c r="S44" s="34">
        <f t="shared" si="2"/>
        <v>0</v>
      </c>
      <c r="T44" s="70"/>
      <c r="U44" s="64"/>
      <c r="V44" s="64"/>
      <c r="W44" s="64"/>
      <c r="X44" s="34">
        <f t="shared" si="3"/>
        <v>0</v>
      </c>
      <c r="Y44" s="70"/>
      <c r="Z44" s="64"/>
      <c r="AA44" s="64"/>
      <c r="AB44" s="64"/>
      <c r="AC44" s="34">
        <f t="shared" si="4"/>
        <v>0</v>
      </c>
      <c r="AD44" s="70"/>
      <c r="AE44" s="64"/>
      <c r="AF44" s="64"/>
      <c r="AG44" s="64"/>
      <c r="AH44" s="35">
        <f t="shared" si="5"/>
        <v>0</v>
      </c>
      <c r="AI44" s="70"/>
      <c r="AJ44" s="74"/>
      <c r="AK44" s="8"/>
      <c r="AL44" s="7"/>
      <c r="AM44" s="7"/>
      <c r="AN44" s="7"/>
      <c r="AO44" s="24"/>
    </row>
    <row r="45" spans="5:41" ht="26.25">
      <c r="E45" s="57">
        <f t="shared" si="0"/>
        <v>0</v>
      </c>
      <c r="F45" s="58"/>
      <c r="G45" s="58"/>
      <c r="H45" s="79" t="s">
        <v>14</v>
      </c>
      <c r="I45" s="29"/>
      <c r="J45" s="63"/>
      <c r="K45" s="64"/>
      <c r="L45" s="64"/>
      <c r="M45" s="64"/>
      <c r="N45" s="34">
        <f t="shared" si="1"/>
        <v>0</v>
      </c>
      <c r="O45" s="70"/>
      <c r="P45" s="64"/>
      <c r="Q45" s="64"/>
      <c r="R45" s="64"/>
      <c r="S45" s="34">
        <f t="shared" si="2"/>
        <v>0</v>
      </c>
      <c r="T45" s="70"/>
      <c r="U45" s="64"/>
      <c r="V45" s="64"/>
      <c r="W45" s="64"/>
      <c r="X45" s="34">
        <f t="shared" si="3"/>
        <v>0</v>
      </c>
      <c r="Y45" s="70"/>
      <c r="Z45" s="64"/>
      <c r="AA45" s="64"/>
      <c r="AB45" s="64"/>
      <c r="AC45" s="34">
        <f t="shared" si="4"/>
        <v>0</v>
      </c>
      <c r="AD45" s="70"/>
      <c r="AE45" s="64"/>
      <c r="AF45" s="64"/>
      <c r="AG45" s="64"/>
      <c r="AH45" s="35">
        <f t="shared" si="5"/>
        <v>0</v>
      </c>
      <c r="AI45" s="70"/>
      <c r="AJ45" s="74"/>
      <c r="AK45" s="8"/>
      <c r="AL45" s="7"/>
      <c r="AM45" s="7"/>
      <c r="AN45" s="7"/>
      <c r="AO45" s="24"/>
    </row>
    <row r="46" spans="5:41" ht="22.5">
      <c r="E46" s="57">
        <f t="shared" si="0"/>
        <v>0</v>
      </c>
      <c r="F46" s="58"/>
      <c r="G46" s="58"/>
      <c r="H46" s="79" t="s">
        <v>15</v>
      </c>
      <c r="I46" s="29"/>
      <c r="J46" s="63"/>
      <c r="K46" s="64"/>
      <c r="L46" s="64"/>
      <c r="M46" s="64"/>
      <c r="N46" s="34">
        <f t="shared" si="1"/>
        <v>0</v>
      </c>
      <c r="O46" s="70"/>
      <c r="P46" s="64"/>
      <c r="Q46" s="64"/>
      <c r="R46" s="64"/>
      <c r="S46" s="34">
        <f t="shared" si="2"/>
        <v>0</v>
      </c>
      <c r="T46" s="70"/>
      <c r="U46" s="64"/>
      <c r="V46" s="64"/>
      <c r="W46" s="64"/>
      <c r="X46" s="34">
        <f t="shared" si="3"/>
        <v>0</v>
      </c>
      <c r="Y46" s="70"/>
      <c r="Z46" s="64"/>
      <c r="AA46" s="64"/>
      <c r="AB46" s="64"/>
      <c r="AC46" s="34">
        <f t="shared" si="4"/>
        <v>0</v>
      </c>
      <c r="AD46" s="70"/>
      <c r="AE46" s="64"/>
      <c r="AF46" s="64"/>
      <c r="AG46" s="64"/>
      <c r="AH46" s="35">
        <f t="shared" si="5"/>
        <v>0</v>
      </c>
      <c r="AI46" s="70"/>
      <c r="AJ46" s="74"/>
      <c r="AK46" s="8"/>
      <c r="AL46" s="7"/>
      <c r="AM46" s="7"/>
      <c r="AN46" s="7"/>
      <c r="AO46" s="24"/>
    </row>
    <row r="47" spans="5:41" ht="26.25">
      <c r="E47" s="57">
        <f t="shared" si="0"/>
        <v>0</v>
      </c>
      <c r="F47" s="58"/>
      <c r="G47" s="58"/>
      <c r="H47" s="79" t="s">
        <v>16</v>
      </c>
      <c r="I47" s="29"/>
      <c r="J47" s="63"/>
      <c r="K47" s="64"/>
      <c r="L47" s="64"/>
      <c r="M47" s="64"/>
      <c r="N47" s="34">
        <f t="shared" si="1"/>
        <v>0</v>
      </c>
      <c r="O47" s="70"/>
      <c r="P47" s="64"/>
      <c r="Q47" s="64"/>
      <c r="R47" s="64"/>
      <c r="S47" s="34">
        <f t="shared" si="2"/>
        <v>0</v>
      </c>
      <c r="T47" s="70"/>
      <c r="U47" s="64"/>
      <c r="V47" s="64"/>
      <c r="W47" s="64"/>
      <c r="X47" s="34">
        <f t="shared" si="3"/>
        <v>0</v>
      </c>
      <c r="Y47" s="70"/>
      <c r="Z47" s="64"/>
      <c r="AA47" s="64"/>
      <c r="AB47" s="64"/>
      <c r="AC47" s="34">
        <f t="shared" si="4"/>
        <v>0</v>
      </c>
      <c r="AD47" s="70"/>
      <c r="AE47" s="64"/>
      <c r="AF47" s="64"/>
      <c r="AG47" s="64"/>
      <c r="AH47" s="35">
        <f t="shared" si="5"/>
        <v>0</v>
      </c>
      <c r="AI47" s="70"/>
      <c r="AJ47" s="74"/>
      <c r="AK47" s="8"/>
      <c r="AL47" s="7"/>
      <c r="AM47" s="7"/>
      <c r="AN47" s="7"/>
      <c r="AO47" s="24"/>
    </row>
    <row r="48" spans="5:41" ht="26.25">
      <c r="E48" s="57">
        <f t="shared" si="0"/>
        <v>0</v>
      </c>
      <c r="F48" s="58"/>
      <c r="G48" s="58"/>
      <c r="H48" s="79" t="s">
        <v>17</v>
      </c>
      <c r="I48" s="29"/>
      <c r="J48" s="63"/>
      <c r="K48" s="64"/>
      <c r="L48" s="64"/>
      <c r="M48" s="64"/>
      <c r="N48" s="34">
        <f t="shared" si="1"/>
        <v>0</v>
      </c>
      <c r="O48" s="70"/>
      <c r="P48" s="64"/>
      <c r="Q48" s="64"/>
      <c r="R48" s="64"/>
      <c r="S48" s="34">
        <f t="shared" si="2"/>
        <v>0</v>
      </c>
      <c r="T48" s="70"/>
      <c r="U48" s="64"/>
      <c r="V48" s="64"/>
      <c r="W48" s="64"/>
      <c r="X48" s="34">
        <f t="shared" si="3"/>
        <v>0</v>
      </c>
      <c r="Y48" s="70"/>
      <c r="Z48" s="64"/>
      <c r="AA48" s="64"/>
      <c r="AB48" s="64"/>
      <c r="AC48" s="34">
        <f t="shared" si="4"/>
        <v>0</v>
      </c>
      <c r="AD48" s="70"/>
      <c r="AE48" s="64"/>
      <c r="AF48" s="64"/>
      <c r="AG48" s="64"/>
      <c r="AH48" s="35">
        <f t="shared" si="5"/>
        <v>0</v>
      </c>
      <c r="AI48" s="70"/>
      <c r="AJ48" s="74"/>
      <c r="AK48" s="8"/>
      <c r="AL48" s="7"/>
      <c r="AM48" s="7"/>
      <c r="AN48" s="7"/>
      <c r="AO48" s="24"/>
    </row>
    <row r="49" spans="5:42" ht="26.25">
      <c r="E49" s="57">
        <f t="shared" si="0"/>
        <v>0</v>
      </c>
      <c r="F49" s="58"/>
      <c r="G49" s="58"/>
      <c r="H49" s="79" t="s">
        <v>18</v>
      </c>
      <c r="I49" s="29"/>
      <c r="J49" s="63"/>
      <c r="K49" s="64"/>
      <c r="L49" s="64"/>
      <c r="M49" s="64"/>
      <c r="N49" s="34">
        <f t="shared" si="1"/>
        <v>0</v>
      </c>
      <c r="O49" s="70"/>
      <c r="P49" s="64"/>
      <c r="Q49" s="64"/>
      <c r="R49" s="64"/>
      <c r="S49" s="34">
        <f t="shared" si="2"/>
        <v>0</v>
      </c>
      <c r="T49" s="70"/>
      <c r="U49" s="64"/>
      <c r="V49" s="64"/>
      <c r="W49" s="64"/>
      <c r="X49" s="34">
        <f t="shared" si="3"/>
        <v>0</v>
      </c>
      <c r="Y49" s="70"/>
      <c r="Z49" s="64"/>
      <c r="AA49" s="64"/>
      <c r="AB49" s="64"/>
      <c r="AC49" s="34">
        <f t="shared" si="4"/>
        <v>0</v>
      </c>
      <c r="AD49" s="70"/>
      <c r="AE49" s="64"/>
      <c r="AF49" s="64"/>
      <c r="AG49" s="64"/>
      <c r="AH49" s="35">
        <f t="shared" si="5"/>
        <v>0</v>
      </c>
      <c r="AI49" s="70"/>
      <c r="AJ49" s="74"/>
      <c r="AK49" s="8"/>
      <c r="AL49" s="7"/>
      <c r="AM49" s="7"/>
      <c r="AN49" s="7"/>
      <c r="AO49" s="24"/>
    </row>
    <row r="50" spans="5:42" ht="26.25">
      <c r="E50" s="57">
        <f t="shared" si="0"/>
        <v>0</v>
      </c>
      <c r="F50" s="58"/>
      <c r="G50" s="58"/>
      <c r="H50" s="79" t="s">
        <v>19</v>
      </c>
      <c r="I50" s="29"/>
      <c r="J50" s="63"/>
      <c r="K50" s="64"/>
      <c r="L50" s="64"/>
      <c r="M50" s="64"/>
      <c r="N50" s="34">
        <f t="shared" si="1"/>
        <v>0</v>
      </c>
      <c r="O50" s="70"/>
      <c r="P50" s="64"/>
      <c r="Q50" s="64"/>
      <c r="R50" s="64"/>
      <c r="S50" s="34">
        <f t="shared" si="2"/>
        <v>0</v>
      </c>
      <c r="T50" s="70"/>
      <c r="U50" s="64"/>
      <c r="V50" s="64"/>
      <c r="W50" s="64"/>
      <c r="X50" s="34">
        <f t="shared" si="3"/>
        <v>0</v>
      </c>
      <c r="Y50" s="70"/>
      <c r="Z50" s="64"/>
      <c r="AA50" s="64"/>
      <c r="AB50" s="64"/>
      <c r="AC50" s="34">
        <f t="shared" si="4"/>
        <v>0</v>
      </c>
      <c r="AD50" s="70"/>
      <c r="AE50" s="64"/>
      <c r="AF50" s="64"/>
      <c r="AG50" s="64"/>
      <c r="AH50" s="35">
        <f t="shared" si="5"/>
        <v>0</v>
      </c>
      <c r="AI50" s="70"/>
      <c r="AJ50" s="74"/>
      <c r="AK50" s="8"/>
      <c r="AL50" s="7"/>
      <c r="AM50" s="7"/>
      <c r="AN50" s="7"/>
      <c r="AO50" s="24"/>
    </row>
    <row r="51" spans="5:42" ht="39" thickBot="1">
      <c r="E51" s="57">
        <f t="shared" si="0"/>
        <v>0</v>
      </c>
      <c r="F51" s="59"/>
      <c r="G51" s="59"/>
      <c r="H51" s="80" t="s">
        <v>8</v>
      </c>
      <c r="I51" s="31"/>
      <c r="J51" s="65"/>
      <c r="K51" s="66"/>
      <c r="L51" s="66"/>
      <c r="M51" s="66"/>
      <c r="N51" s="34">
        <f t="shared" si="1"/>
        <v>0</v>
      </c>
      <c r="O51" s="71"/>
      <c r="P51" s="66"/>
      <c r="Q51" s="66"/>
      <c r="R51" s="66"/>
      <c r="S51" s="34">
        <f t="shared" si="2"/>
        <v>0</v>
      </c>
      <c r="T51" s="71"/>
      <c r="U51" s="66"/>
      <c r="V51" s="66"/>
      <c r="W51" s="66"/>
      <c r="X51" s="34">
        <f t="shared" si="3"/>
        <v>0</v>
      </c>
      <c r="Y51" s="71"/>
      <c r="Z51" s="66"/>
      <c r="AA51" s="66"/>
      <c r="AB51" s="66"/>
      <c r="AC51" s="34">
        <f t="shared" si="4"/>
        <v>0</v>
      </c>
      <c r="AD51" s="71"/>
      <c r="AE51" s="66"/>
      <c r="AF51" s="66"/>
      <c r="AG51" s="66"/>
      <c r="AH51" s="35">
        <f t="shared" si="5"/>
        <v>0</v>
      </c>
      <c r="AI51" s="71"/>
      <c r="AJ51" s="75"/>
      <c r="AK51" s="9"/>
      <c r="AL51" s="12"/>
      <c r="AM51" s="12"/>
      <c r="AN51" s="12"/>
      <c r="AO51" s="25"/>
    </row>
    <row r="52" spans="5:42" ht="23.25">
      <c r="E52" s="57">
        <f t="shared" si="0"/>
        <v>0</v>
      </c>
      <c r="F52" s="57"/>
      <c r="G52" s="57"/>
      <c r="H52" s="78" t="s">
        <v>9</v>
      </c>
      <c r="I52" s="27"/>
      <c r="J52" s="61"/>
      <c r="K52" s="62"/>
      <c r="L52" s="62"/>
      <c r="M52" s="62"/>
      <c r="N52" s="34">
        <f t="shared" si="1"/>
        <v>0</v>
      </c>
      <c r="O52" s="69"/>
      <c r="P52" s="62"/>
      <c r="Q52" s="62"/>
      <c r="R52" s="62"/>
      <c r="S52" s="34">
        <f t="shared" si="2"/>
        <v>0</v>
      </c>
      <c r="T52" s="69"/>
      <c r="U52" s="62"/>
      <c r="V52" s="62"/>
      <c r="W52" s="62"/>
      <c r="X52" s="34">
        <f t="shared" si="3"/>
        <v>0</v>
      </c>
      <c r="Y52" s="69"/>
      <c r="Z52" s="62"/>
      <c r="AA52" s="62"/>
      <c r="AB52" s="62"/>
      <c r="AC52" s="34">
        <f t="shared" si="4"/>
        <v>0</v>
      </c>
      <c r="AD52" s="69"/>
      <c r="AE52" s="62"/>
      <c r="AF52" s="62"/>
      <c r="AG52" s="62"/>
      <c r="AH52" s="35">
        <f t="shared" si="5"/>
        <v>0</v>
      </c>
      <c r="AI52" s="72"/>
      <c r="AJ52" s="73"/>
      <c r="AK52" s="22"/>
      <c r="AL52" s="23"/>
      <c r="AM52" s="23"/>
      <c r="AN52" s="23"/>
      <c r="AO52" s="21"/>
    </row>
    <row r="53" spans="5:42" ht="30">
      <c r="E53" s="57">
        <f t="shared" si="0"/>
        <v>0</v>
      </c>
      <c r="F53" s="58"/>
      <c r="G53" s="58"/>
      <c r="H53" s="79" t="s">
        <v>10</v>
      </c>
      <c r="I53" s="29"/>
      <c r="J53" s="63"/>
      <c r="K53" s="64"/>
      <c r="L53" s="64"/>
      <c r="M53" s="64"/>
      <c r="N53" s="34">
        <f t="shared" si="1"/>
        <v>0</v>
      </c>
      <c r="O53" s="70"/>
      <c r="P53" s="64"/>
      <c r="Q53" s="64"/>
      <c r="R53" s="64"/>
      <c r="S53" s="34">
        <f t="shared" si="2"/>
        <v>0</v>
      </c>
      <c r="T53" s="70"/>
      <c r="U53" s="64"/>
      <c r="V53" s="64"/>
      <c r="W53" s="64"/>
      <c r="X53" s="34">
        <f t="shared" si="3"/>
        <v>0</v>
      </c>
      <c r="Y53" s="70"/>
      <c r="Z53" s="64"/>
      <c r="AA53" s="64"/>
      <c r="AB53" s="64"/>
      <c r="AC53" s="34">
        <f t="shared" si="4"/>
        <v>0</v>
      </c>
      <c r="AD53" s="70"/>
      <c r="AE53" s="64"/>
      <c r="AF53" s="64"/>
      <c r="AG53" s="64"/>
      <c r="AH53" s="35">
        <f t="shared" si="5"/>
        <v>0</v>
      </c>
      <c r="AI53" s="70"/>
      <c r="AJ53" s="74"/>
      <c r="AK53" s="8"/>
      <c r="AL53" s="7"/>
      <c r="AM53" s="7"/>
      <c r="AN53" s="7"/>
      <c r="AO53" s="24"/>
    </row>
    <row r="54" spans="5:42" ht="27">
      <c r="E54" s="57">
        <f t="shared" si="0"/>
        <v>0</v>
      </c>
      <c r="F54" s="58"/>
      <c r="G54" s="58"/>
      <c r="H54" s="79" t="s">
        <v>11</v>
      </c>
      <c r="I54" s="29"/>
      <c r="J54" s="63"/>
      <c r="K54" s="64"/>
      <c r="L54" s="64"/>
      <c r="M54" s="64"/>
      <c r="N54" s="34">
        <f t="shared" si="1"/>
        <v>0</v>
      </c>
      <c r="O54" s="70"/>
      <c r="P54" s="64"/>
      <c r="Q54" s="64"/>
      <c r="R54" s="64"/>
      <c r="S54" s="34">
        <f t="shared" si="2"/>
        <v>0</v>
      </c>
      <c r="T54" s="70"/>
      <c r="U54" s="64"/>
      <c r="V54" s="64"/>
      <c r="W54" s="64"/>
      <c r="X54" s="34">
        <f t="shared" si="3"/>
        <v>0</v>
      </c>
      <c r="Y54" s="70"/>
      <c r="Z54" s="64"/>
      <c r="AA54" s="64"/>
      <c r="AB54" s="64"/>
      <c r="AC54" s="34">
        <f t="shared" si="4"/>
        <v>0</v>
      </c>
      <c r="AD54" s="70"/>
      <c r="AE54" s="64"/>
      <c r="AF54" s="64"/>
      <c r="AG54" s="64"/>
      <c r="AH54" s="35">
        <f t="shared" si="5"/>
        <v>0</v>
      </c>
      <c r="AI54" s="70"/>
      <c r="AJ54" s="74"/>
      <c r="AK54" s="8"/>
      <c r="AL54" s="7"/>
      <c r="AM54" s="7"/>
      <c r="AN54" s="7"/>
      <c r="AO54" s="24"/>
    </row>
    <row r="55" spans="5:42" ht="27">
      <c r="E55" s="57">
        <f t="shared" si="0"/>
        <v>0</v>
      </c>
      <c r="F55" s="58"/>
      <c r="G55" s="58"/>
      <c r="H55" s="79" t="s">
        <v>12</v>
      </c>
      <c r="I55" s="29"/>
      <c r="J55" s="63"/>
      <c r="K55" s="64"/>
      <c r="L55" s="64"/>
      <c r="M55" s="64"/>
      <c r="N55" s="34">
        <f t="shared" si="1"/>
        <v>0</v>
      </c>
      <c r="O55" s="70"/>
      <c r="P55" s="64"/>
      <c r="Q55" s="64"/>
      <c r="R55" s="64"/>
      <c r="S55" s="34">
        <f t="shared" si="2"/>
        <v>0</v>
      </c>
      <c r="T55" s="70"/>
      <c r="U55" s="64"/>
      <c r="V55" s="64"/>
      <c r="W55" s="64"/>
      <c r="X55" s="34">
        <f t="shared" si="3"/>
        <v>0</v>
      </c>
      <c r="Y55" s="70"/>
      <c r="Z55" s="64"/>
      <c r="AA55" s="64"/>
      <c r="AB55" s="64"/>
      <c r="AC55" s="34">
        <f t="shared" si="4"/>
        <v>0</v>
      </c>
      <c r="AD55" s="70"/>
      <c r="AE55" s="64"/>
      <c r="AF55" s="64"/>
      <c r="AG55" s="64"/>
      <c r="AH55" s="35">
        <f t="shared" si="5"/>
        <v>0</v>
      </c>
      <c r="AI55" s="70"/>
      <c r="AJ55" s="74"/>
      <c r="AK55" s="8"/>
      <c r="AL55" s="7"/>
      <c r="AM55" s="7"/>
      <c r="AN55" s="7"/>
      <c r="AO55" s="24"/>
    </row>
    <row r="56" spans="5:42" ht="24.75">
      <c r="E56" s="57">
        <f t="shared" si="0"/>
        <v>0</v>
      </c>
      <c r="F56" s="58"/>
      <c r="G56" s="58"/>
      <c r="H56" s="79" t="s">
        <v>13</v>
      </c>
      <c r="I56" s="29"/>
      <c r="J56" s="63"/>
      <c r="K56" s="64"/>
      <c r="L56" s="64"/>
      <c r="M56" s="64"/>
      <c r="N56" s="34">
        <f t="shared" si="1"/>
        <v>0</v>
      </c>
      <c r="O56" s="70"/>
      <c r="P56" s="64"/>
      <c r="Q56" s="64"/>
      <c r="R56" s="64"/>
      <c r="S56" s="34">
        <f t="shared" si="2"/>
        <v>0</v>
      </c>
      <c r="T56" s="70"/>
      <c r="U56" s="64"/>
      <c r="V56" s="64"/>
      <c r="W56" s="64"/>
      <c r="X56" s="34">
        <f t="shared" si="3"/>
        <v>0</v>
      </c>
      <c r="Y56" s="70"/>
      <c r="Z56" s="64"/>
      <c r="AA56" s="64"/>
      <c r="AB56" s="64"/>
      <c r="AC56" s="34">
        <f t="shared" si="4"/>
        <v>0</v>
      </c>
      <c r="AD56" s="70"/>
      <c r="AE56" s="64"/>
      <c r="AF56" s="64"/>
      <c r="AG56" s="64"/>
      <c r="AH56" s="35">
        <f t="shared" si="5"/>
        <v>0</v>
      </c>
      <c r="AI56" s="70"/>
      <c r="AJ56" s="74"/>
      <c r="AK56" s="8"/>
      <c r="AL56" s="7"/>
      <c r="AM56" s="7"/>
      <c r="AN56" s="7"/>
      <c r="AO56" s="24"/>
    </row>
    <row r="57" spans="5:42" ht="26.25">
      <c r="E57" s="57">
        <f t="shared" si="0"/>
        <v>0</v>
      </c>
      <c r="F57" s="58"/>
      <c r="G57" s="58"/>
      <c r="H57" s="79" t="s">
        <v>14</v>
      </c>
      <c r="I57" s="29"/>
      <c r="J57" s="63"/>
      <c r="K57" s="64"/>
      <c r="L57" s="64"/>
      <c r="M57" s="64"/>
      <c r="N57" s="34">
        <f t="shared" si="1"/>
        <v>0</v>
      </c>
      <c r="O57" s="70"/>
      <c r="P57" s="64"/>
      <c r="Q57" s="64"/>
      <c r="R57" s="64"/>
      <c r="S57" s="34">
        <f t="shared" si="2"/>
        <v>0</v>
      </c>
      <c r="T57" s="70"/>
      <c r="U57" s="64"/>
      <c r="V57" s="64"/>
      <c r="W57" s="64"/>
      <c r="X57" s="34">
        <f t="shared" si="3"/>
        <v>0</v>
      </c>
      <c r="Y57" s="70"/>
      <c r="Z57" s="64"/>
      <c r="AA57" s="64"/>
      <c r="AB57" s="64"/>
      <c r="AC57" s="34">
        <f t="shared" si="4"/>
        <v>0</v>
      </c>
      <c r="AD57" s="70"/>
      <c r="AE57" s="64"/>
      <c r="AF57" s="64"/>
      <c r="AG57" s="64"/>
      <c r="AH57" s="35">
        <f t="shared" si="5"/>
        <v>0</v>
      </c>
      <c r="AI57" s="70"/>
      <c r="AJ57" s="74"/>
      <c r="AK57" s="8"/>
      <c r="AL57" s="7"/>
      <c r="AM57" s="7"/>
      <c r="AN57" s="7"/>
      <c r="AO57" s="24"/>
    </row>
    <row r="58" spans="5:42" ht="22.5">
      <c r="E58" s="57">
        <f t="shared" si="0"/>
        <v>0</v>
      </c>
      <c r="F58" s="58"/>
      <c r="G58" s="58"/>
      <c r="H58" s="79" t="s">
        <v>15</v>
      </c>
      <c r="I58" s="29"/>
      <c r="J58" s="63"/>
      <c r="K58" s="64"/>
      <c r="L58" s="64"/>
      <c r="M58" s="64"/>
      <c r="N58" s="34">
        <f t="shared" si="1"/>
        <v>0</v>
      </c>
      <c r="O58" s="70"/>
      <c r="P58" s="64"/>
      <c r="Q58" s="64"/>
      <c r="R58" s="64"/>
      <c r="S58" s="34">
        <f t="shared" si="2"/>
        <v>0</v>
      </c>
      <c r="T58" s="70"/>
      <c r="U58" s="64"/>
      <c r="V58" s="64"/>
      <c r="W58" s="64"/>
      <c r="X58" s="34">
        <f t="shared" si="3"/>
        <v>0</v>
      </c>
      <c r="Y58" s="70"/>
      <c r="Z58" s="64"/>
      <c r="AA58" s="64"/>
      <c r="AB58" s="64"/>
      <c r="AC58" s="34">
        <f t="shared" si="4"/>
        <v>0</v>
      </c>
      <c r="AD58" s="70"/>
      <c r="AE58" s="64"/>
      <c r="AF58" s="64"/>
      <c r="AG58" s="64"/>
      <c r="AH58" s="35">
        <f t="shared" si="5"/>
        <v>0</v>
      </c>
      <c r="AI58" s="70"/>
      <c r="AJ58" s="74"/>
      <c r="AK58" s="8"/>
      <c r="AL58" s="7"/>
      <c r="AM58" s="7"/>
      <c r="AN58" s="7"/>
      <c r="AO58" s="24"/>
    </row>
    <row r="59" spans="5:42" ht="26.25">
      <c r="E59" s="57">
        <f t="shared" si="0"/>
        <v>0</v>
      </c>
      <c r="F59" s="58"/>
      <c r="G59" s="58"/>
      <c r="H59" s="79" t="s">
        <v>16</v>
      </c>
      <c r="I59" s="29"/>
      <c r="J59" s="63"/>
      <c r="K59" s="64"/>
      <c r="L59" s="64"/>
      <c r="M59" s="64"/>
      <c r="N59" s="34">
        <f t="shared" si="1"/>
        <v>0</v>
      </c>
      <c r="O59" s="70"/>
      <c r="P59" s="64"/>
      <c r="Q59" s="64"/>
      <c r="R59" s="64"/>
      <c r="S59" s="34">
        <f t="shared" si="2"/>
        <v>0</v>
      </c>
      <c r="T59" s="70"/>
      <c r="U59" s="64"/>
      <c r="V59" s="64"/>
      <c r="W59" s="64"/>
      <c r="X59" s="34">
        <f t="shared" si="3"/>
        <v>0</v>
      </c>
      <c r="Y59" s="70"/>
      <c r="Z59" s="64"/>
      <c r="AA59" s="64"/>
      <c r="AB59" s="64"/>
      <c r="AC59" s="34">
        <f t="shared" si="4"/>
        <v>0</v>
      </c>
      <c r="AD59" s="70"/>
      <c r="AE59" s="64"/>
      <c r="AF59" s="64"/>
      <c r="AG59" s="64"/>
      <c r="AH59" s="35">
        <f t="shared" si="5"/>
        <v>0</v>
      </c>
      <c r="AI59" s="70"/>
      <c r="AJ59" s="74"/>
      <c r="AK59" s="8"/>
      <c r="AL59" s="7"/>
      <c r="AM59" s="7"/>
      <c r="AN59" s="7"/>
      <c r="AO59" s="24"/>
    </row>
    <row r="60" spans="5:42" ht="26.25">
      <c r="E60" s="57">
        <f t="shared" si="0"/>
        <v>0</v>
      </c>
      <c r="F60" s="58"/>
      <c r="G60" s="58"/>
      <c r="H60" s="79" t="s">
        <v>17</v>
      </c>
      <c r="I60" s="29"/>
      <c r="J60" s="63"/>
      <c r="K60" s="64"/>
      <c r="L60" s="64"/>
      <c r="M60" s="64"/>
      <c r="N60" s="34">
        <f t="shared" si="1"/>
        <v>0</v>
      </c>
      <c r="O60" s="70"/>
      <c r="P60" s="64"/>
      <c r="Q60" s="64"/>
      <c r="R60" s="64"/>
      <c r="S60" s="34">
        <f t="shared" si="2"/>
        <v>0</v>
      </c>
      <c r="T60" s="70"/>
      <c r="U60" s="64"/>
      <c r="V60" s="64"/>
      <c r="W60" s="64"/>
      <c r="X60" s="34">
        <f t="shared" si="3"/>
        <v>0</v>
      </c>
      <c r="Y60" s="70"/>
      <c r="Z60" s="64"/>
      <c r="AA60" s="64"/>
      <c r="AB60" s="64"/>
      <c r="AC60" s="34">
        <f t="shared" si="4"/>
        <v>0</v>
      </c>
      <c r="AD60" s="70"/>
      <c r="AE60" s="64"/>
      <c r="AF60" s="64"/>
      <c r="AG60" s="64"/>
      <c r="AH60" s="35">
        <f t="shared" si="5"/>
        <v>0</v>
      </c>
      <c r="AI60" s="70"/>
      <c r="AJ60" s="74"/>
      <c r="AK60" s="8"/>
      <c r="AL60" s="7"/>
      <c r="AM60" s="7"/>
      <c r="AN60" s="7"/>
      <c r="AO60" s="24"/>
    </row>
    <row r="61" spans="5:42" ht="26.25">
      <c r="E61" s="57">
        <f t="shared" si="0"/>
        <v>0</v>
      </c>
      <c r="F61" s="58"/>
      <c r="G61" s="58"/>
      <c r="H61" s="79" t="s">
        <v>18</v>
      </c>
      <c r="I61" s="29"/>
      <c r="J61" s="63"/>
      <c r="K61" s="64"/>
      <c r="L61" s="64"/>
      <c r="M61" s="64"/>
      <c r="N61" s="34">
        <f t="shared" si="1"/>
        <v>0</v>
      </c>
      <c r="O61" s="70"/>
      <c r="P61" s="64"/>
      <c r="Q61" s="64"/>
      <c r="R61" s="64"/>
      <c r="S61" s="34">
        <f t="shared" si="2"/>
        <v>0</v>
      </c>
      <c r="T61" s="70"/>
      <c r="U61" s="64"/>
      <c r="V61" s="64"/>
      <c r="W61" s="64"/>
      <c r="X61" s="34">
        <f t="shared" si="3"/>
        <v>0</v>
      </c>
      <c r="Y61" s="70"/>
      <c r="Z61" s="64"/>
      <c r="AA61" s="64"/>
      <c r="AB61" s="64"/>
      <c r="AC61" s="34">
        <f t="shared" si="4"/>
        <v>0</v>
      </c>
      <c r="AD61" s="70"/>
      <c r="AE61" s="64"/>
      <c r="AF61" s="64"/>
      <c r="AG61" s="64"/>
      <c r="AH61" s="35">
        <f t="shared" si="5"/>
        <v>0</v>
      </c>
      <c r="AI61" s="70"/>
      <c r="AJ61" s="74"/>
      <c r="AK61" s="8"/>
      <c r="AL61" s="7"/>
      <c r="AM61" s="7"/>
      <c r="AN61" s="7"/>
      <c r="AO61" s="24"/>
    </row>
    <row r="62" spans="5:42" ht="27" thickBot="1">
      <c r="E62" s="57">
        <f t="shared" si="0"/>
        <v>0</v>
      </c>
      <c r="F62" s="59"/>
      <c r="G62" s="59"/>
      <c r="H62" s="80" t="s">
        <v>19</v>
      </c>
      <c r="I62" s="31"/>
      <c r="J62" s="65"/>
      <c r="K62" s="66"/>
      <c r="L62" s="66"/>
      <c r="M62" s="66"/>
      <c r="N62" s="34">
        <f>J62+K62-L62-M62</f>
        <v>0</v>
      </c>
      <c r="O62" s="71"/>
      <c r="P62" s="66"/>
      <c r="Q62" s="66"/>
      <c r="R62" s="66"/>
      <c r="S62" s="34">
        <f t="shared" si="2"/>
        <v>0</v>
      </c>
      <c r="T62" s="71"/>
      <c r="U62" s="66"/>
      <c r="V62" s="66"/>
      <c r="W62" s="66"/>
      <c r="X62" s="34">
        <f t="shared" si="3"/>
        <v>0</v>
      </c>
      <c r="Y62" s="71"/>
      <c r="Z62" s="66"/>
      <c r="AA62" s="66"/>
      <c r="AB62" s="66"/>
      <c r="AC62" s="34">
        <f t="shared" si="4"/>
        <v>0</v>
      </c>
      <c r="AD62" s="71"/>
      <c r="AE62" s="66"/>
      <c r="AF62" s="66"/>
      <c r="AG62" s="66"/>
      <c r="AH62" s="35">
        <f t="shared" si="5"/>
        <v>0</v>
      </c>
      <c r="AI62" s="71"/>
      <c r="AJ62" s="75"/>
      <c r="AK62" s="9"/>
      <c r="AL62" s="12"/>
      <c r="AM62" s="12"/>
      <c r="AN62" s="12"/>
      <c r="AO62" s="25"/>
    </row>
    <row r="63" spans="5:42" ht="118.5" customHeight="1" thickBot="1">
      <c r="J63" s="152" t="s">
        <v>51</v>
      </c>
      <c r="K63" s="153"/>
      <c r="L63" s="48">
        <f>SUM(L15:L62)</f>
        <v>100</v>
      </c>
      <c r="O63" s="152" t="s">
        <v>51</v>
      </c>
      <c r="P63" s="153"/>
      <c r="Q63" s="48">
        <f>SUM(Q15:Q62)</f>
        <v>90</v>
      </c>
      <c r="T63" s="152" t="s">
        <v>51</v>
      </c>
      <c r="U63" s="153"/>
      <c r="V63" s="48">
        <f>SUM(V15:V62)</f>
        <v>120</v>
      </c>
      <c r="Y63" s="152" t="s">
        <v>51</v>
      </c>
      <c r="Z63" s="153"/>
      <c r="AA63" s="48">
        <f>SUM(AA15:AA62)</f>
        <v>90</v>
      </c>
      <c r="AD63" s="152" t="s">
        <v>51</v>
      </c>
      <c r="AE63" s="153"/>
      <c r="AF63" s="48">
        <f>SUM(AF15:AF62)</f>
        <v>86</v>
      </c>
      <c r="AK63" s="49">
        <f>SUM(AK15:AK62)</f>
        <v>0</v>
      </c>
      <c r="AL63" s="50">
        <f t="shared" ref="AL63:AO63" si="6">SUM(AL15:AL62)</f>
        <v>0</v>
      </c>
      <c r="AM63" s="50">
        <f t="shared" si="6"/>
        <v>0</v>
      </c>
      <c r="AN63" s="50">
        <f t="shared" si="6"/>
        <v>0</v>
      </c>
      <c r="AO63" s="51">
        <f t="shared" si="6"/>
        <v>0</v>
      </c>
      <c r="AP63" s="5" t="s">
        <v>47</v>
      </c>
    </row>
  </sheetData>
  <mergeCells count="27">
    <mergeCell ref="J63:K63"/>
    <mergeCell ref="O63:P63"/>
    <mergeCell ref="T63:U63"/>
    <mergeCell ref="Y63:Z63"/>
    <mergeCell ref="AD63:AE63"/>
    <mergeCell ref="AK12:AO13"/>
    <mergeCell ref="AK10:AO10"/>
    <mergeCell ref="Y13:AC13"/>
    <mergeCell ref="AD13:AH13"/>
    <mergeCell ref="AI12:AJ13"/>
    <mergeCell ref="Y12:AA12"/>
    <mergeCell ref="AD12:AF12"/>
    <mergeCell ref="Y11:AA11"/>
    <mergeCell ref="AD11:AF11"/>
    <mergeCell ref="E12:G13"/>
    <mergeCell ref="H1:M1"/>
    <mergeCell ref="M8:O8"/>
    <mergeCell ref="U8:V8"/>
    <mergeCell ref="J13:N13"/>
    <mergeCell ref="O13:S13"/>
    <mergeCell ref="T13:X13"/>
    <mergeCell ref="J12:L12"/>
    <mergeCell ref="O12:Q12"/>
    <mergeCell ref="T12:V12"/>
    <mergeCell ref="J11:L11"/>
    <mergeCell ref="O11:Q11"/>
    <mergeCell ref="T11:V11"/>
  </mergeCells>
  <pageMargins left="0.82677165354330717" right="0.70866141732283472" top="0.55118110236220474" bottom="0.59055118110236227" header="0.31496062992125984" footer="0.31496062992125984"/>
  <pageSetup paperSize="9" scale="2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0"/>
  <sheetViews>
    <sheetView showGridLines="0" zoomScale="70" zoomScaleNormal="70" workbookViewId="0">
      <selection activeCell="P20" sqref="P20"/>
    </sheetView>
  </sheetViews>
  <sheetFormatPr baseColWidth="10" defaultColWidth="11.42578125" defaultRowHeight="15"/>
  <cols>
    <col min="2" max="2" width="12.28515625" bestFit="1" customWidth="1"/>
    <col min="3" max="3" width="3.140625" customWidth="1"/>
    <col min="4" max="4" width="12" customWidth="1"/>
    <col min="5" max="5" width="2.5703125" customWidth="1"/>
    <col min="6" max="6" width="12.85546875" customWidth="1"/>
    <col min="7" max="7" width="2.7109375" customWidth="1"/>
    <col min="8" max="8" width="11.85546875" customWidth="1"/>
    <col min="9" max="9" width="2.7109375" customWidth="1"/>
    <col min="10" max="10" width="11.85546875" customWidth="1"/>
    <col min="11" max="11" width="2.85546875" customWidth="1"/>
    <col min="12" max="12" width="18.85546875" customWidth="1"/>
    <col min="13" max="13" width="2.42578125" customWidth="1"/>
  </cols>
  <sheetData>
    <row r="1" spans="1:19">
      <c r="A1" s="159" t="s">
        <v>0</v>
      </c>
      <c r="B1" s="159"/>
      <c r="C1" s="159"/>
      <c r="D1" s="159"/>
      <c r="E1" s="159"/>
      <c r="F1" s="159"/>
      <c r="G1" s="87"/>
      <c r="H1" s="6"/>
      <c r="I1" s="6"/>
      <c r="J1" s="6"/>
      <c r="K1" s="6"/>
      <c r="L1" s="6"/>
      <c r="M1" s="6"/>
      <c r="N1" s="6"/>
      <c r="O1" s="6"/>
      <c r="P1" s="6"/>
    </row>
    <row r="2" spans="1:19" ht="15.75" thickBot="1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6"/>
      <c r="K2" s="6"/>
      <c r="L2" s="6"/>
      <c r="M2" s="6"/>
      <c r="N2" s="6"/>
      <c r="O2" s="6"/>
      <c r="P2" s="6"/>
    </row>
    <row r="3" spans="1:19" ht="15.75" thickTop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>
      <c r="A4" s="91" t="s">
        <v>58</v>
      </c>
      <c r="B4" s="6"/>
      <c r="C4" s="6"/>
      <c r="D4" s="6"/>
      <c r="E4" s="89"/>
      <c r="F4" s="89">
        <f>'HOJA DE REGISTRO '!M4</f>
        <v>0</v>
      </c>
      <c r="G4" s="89"/>
      <c r="H4" s="89"/>
      <c r="J4" s="91" t="s">
        <v>55</v>
      </c>
      <c r="M4" s="89"/>
      <c r="N4" s="89"/>
      <c r="O4" s="89"/>
      <c r="P4" s="169" t="s">
        <v>84</v>
      </c>
      <c r="Q4" s="169"/>
      <c r="R4" s="90"/>
    </row>
    <row r="5" spans="1:19">
      <c r="O5" s="89"/>
      <c r="P5" s="169"/>
      <c r="Q5" s="169"/>
      <c r="R5" s="90"/>
    </row>
    <row r="6" spans="1:19">
      <c r="A6" s="91" t="s">
        <v>57</v>
      </c>
      <c r="B6" s="6"/>
      <c r="C6" s="6" t="s">
        <v>68</v>
      </c>
      <c r="D6" s="6"/>
      <c r="E6" s="89"/>
      <c r="F6" s="89"/>
      <c r="G6" s="89"/>
      <c r="H6" s="89"/>
      <c r="K6" s="91" t="s">
        <v>61</v>
      </c>
      <c r="M6" s="89"/>
      <c r="N6" s="89"/>
      <c r="O6" s="89"/>
      <c r="P6" s="170" t="s">
        <v>95</v>
      </c>
      <c r="Q6" s="170"/>
      <c r="R6" s="89"/>
    </row>
    <row r="7" spans="1:19">
      <c r="O7" s="89"/>
      <c r="P7" s="170"/>
      <c r="Q7" s="170"/>
      <c r="R7" s="89"/>
    </row>
    <row r="8" spans="1:19" ht="14.25" customHeight="1">
      <c r="A8" s="91" t="s">
        <v>56</v>
      </c>
      <c r="B8" s="6"/>
      <c r="C8" s="6"/>
      <c r="D8" s="6"/>
      <c r="E8" s="89"/>
      <c r="F8" s="89"/>
      <c r="G8" s="89"/>
      <c r="H8" s="89"/>
      <c r="K8" s="91" t="s">
        <v>63</v>
      </c>
      <c r="M8" s="89"/>
      <c r="N8" s="89"/>
      <c r="O8" s="89"/>
      <c r="P8" s="170" t="s">
        <v>96</v>
      </c>
      <c r="Q8" s="170"/>
      <c r="R8" s="98"/>
      <c r="S8" s="98"/>
    </row>
    <row r="9" spans="1:19">
      <c r="N9" s="89"/>
      <c r="O9" s="89"/>
      <c r="P9" s="170"/>
      <c r="Q9" s="170"/>
      <c r="R9" s="98"/>
      <c r="S9" s="98"/>
    </row>
    <row r="10" spans="1:19">
      <c r="A10" s="91" t="s">
        <v>59</v>
      </c>
      <c r="B10" s="6"/>
      <c r="D10" s="6"/>
      <c r="E10" s="89"/>
      <c r="F10" s="89"/>
      <c r="G10" s="89"/>
      <c r="H10" s="89"/>
      <c r="J10" s="89"/>
      <c r="M10" s="43"/>
      <c r="N10" s="43"/>
      <c r="O10" s="43"/>
      <c r="P10" s="170"/>
      <c r="Q10" s="170"/>
    </row>
    <row r="11" spans="1:19">
      <c r="B11" s="6"/>
      <c r="C11" s="6"/>
      <c r="D11" s="6"/>
      <c r="E11" s="89"/>
      <c r="F11" s="89"/>
      <c r="G11" s="89"/>
      <c r="H11" s="89"/>
      <c r="I11" s="89"/>
      <c r="J11" s="89"/>
      <c r="K11" s="91" t="s">
        <v>62</v>
      </c>
      <c r="P11" s="170"/>
      <c r="Q11" s="170"/>
    </row>
    <row r="12" spans="1:19">
      <c r="B12" s="6"/>
      <c r="C12" s="6"/>
      <c r="D12" s="6"/>
      <c r="E12" s="89"/>
      <c r="F12" s="89"/>
      <c r="G12" s="89"/>
      <c r="H12" s="89"/>
      <c r="I12" s="89"/>
      <c r="J12" s="89"/>
      <c r="L12" s="91"/>
    </row>
    <row r="13" spans="1:19">
      <c r="B13" s="6"/>
      <c r="C13" s="6"/>
      <c r="D13" s="6"/>
      <c r="E13" s="89"/>
      <c r="F13" s="89"/>
      <c r="G13" s="89"/>
      <c r="H13" s="89"/>
      <c r="I13" s="89"/>
      <c r="J13" s="89"/>
      <c r="L13" s="91"/>
    </row>
    <row r="14" spans="1:19">
      <c r="A14" s="91" t="s">
        <v>60</v>
      </c>
      <c r="B14" s="6"/>
      <c r="C14" s="6"/>
      <c r="D14" s="6"/>
      <c r="E14" s="89" t="s">
        <v>94</v>
      </c>
      <c r="F14" s="89"/>
      <c r="G14" s="89"/>
      <c r="H14" s="89"/>
      <c r="I14" s="89"/>
      <c r="J14" s="89"/>
      <c r="L14" s="91"/>
    </row>
    <row r="15" spans="1:19">
      <c r="B15" s="6"/>
      <c r="C15" s="6"/>
      <c r="D15" s="6"/>
      <c r="E15" s="89"/>
      <c r="F15" s="89"/>
      <c r="G15" s="89"/>
      <c r="H15" s="89"/>
      <c r="I15" s="89"/>
      <c r="J15" s="89"/>
      <c r="L15" s="91"/>
    </row>
    <row r="16" spans="1:19" ht="15" customHeight="1">
      <c r="D16" s="172" t="s">
        <v>99</v>
      </c>
    </row>
    <row r="17" spans="2:12" ht="35.25" customHeight="1">
      <c r="D17" s="172"/>
      <c r="F17" s="173" t="s">
        <v>100</v>
      </c>
      <c r="H17" s="174" t="s">
        <v>50</v>
      </c>
      <c r="J17" s="171" t="s">
        <v>101</v>
      </c>
      <c r="L17" t="s">
        <v>97</v>
      </c>
    </row>
    <row r="18" spans="2:12">
      <c r="B18" t="s">
        <v>98</v>
      </c>
      <c r="D18" s="172"/>
      <c r="F18" s="173"/>
      <c r="H18" s="174"/>
      <c r="J18" s="171"/>
    </row>
    <row r="19" spans="2:12">
      <c r="D19" s="172"/>
      <c r="F19" s="173"/>
      <c r="H19" s="174"/>
      <c r="J19" s="171"/>
    </row>
    <row r="20" spans="2:12">
      <c r="D20" s="172"/>
      <c r="F20" s="173"/>
    </row>
    <row r="21" spans="2:12" ht="15.75" thickBot="1"/>
    <row r="22" spans="2:12" ht="15.75" thickBot="1">
      <c r="B22" s="54" t="s">
        <v>36</v>
      </c>
      <c r="D22" s="55">
        <f>'HOJA DE REGISTRO '!L63</f>
        <v>100</v>
      </c>
      <c r="F22" s="55">
        <f>'HOJA DE REGISTRO '!AK63</f>
        <v>0</v>
      </c>
      <c r="H22" s="55">
        <f>'HOJA DE REGISTRO '!AK11</f>
        <v>0</v>
      </c>
      <c r="J22" s="55">
        <f>'HOJA DE REGISTRO '!M11</f>
        <v>0</v>
      </c>
      <c r="L22" s="48" t="e">
        <f>D22/((F22*H22)+J22+(D22*'HOJA DE REGISTRO '!$M$12))</f>
        <v>#DIV/0!</v>
      </c>
    </row>
    <row r="23" spans="2:12" ht="15.75" thickBot="1">
      <c r="L23" s="43"/>
    </row>
    <row r="24" spans="2:12" ht="15.75" thickBot="1">
      <c r="B24" s="54" t="s">
        <v>37</v>
      </c>
      <c r="D24" s="55">
        <f>'HOJA DE REGISTRO '!Q63</f>
        <v>90</v>
      </c>
      <c r="F24" s="55">
        <f>'HOJA DE REGISTRO '!AL63</f>
        <v>0</v>
      </c>
      <c r="H24" s="55">
        <f>'HOJA DE REGISTRO '!AL11</f>
        <v>0</v>
      </c>
      <c r="J24" s="55">
        <f>'HOJA DE REGISTRO '!R11</f>
        <v>0</v>
      </c>
      <c r="L24" s="48" t="e">
        <f>D24/((F24*H24)+J24+(D24*'HOJA DE REGISTRO '!$R$12))</f>
        <v>#DIV/0!</v>
      </c>
    </row>
    <row r="25" spans="2:12" ht="15.75" thickBot="1">
      <c r="L25" s="43"/>
    </row>
    <row r="26" spans="2:12" ht="15.75" thickBot="1">
      <c r="B26" s="54" t="s">
        <v>49</v>
      </c>
      <c r="D26" s="55">
        <f>'HOJA DE REGISTRO '!V63</f>
        <v>120</v>
      </c>
      <c r="F26" s="55">
        <f>'HOJA DE REGISTRO '!AM63</f>
        <v>0</v>
      </c>
      <c r="H26" s="55">
        <f>'HOJA DE REGISTRO '!AM11</f>
        <v>0</v>
      </c>
      <c r="J26" s="55">
        <f>'HOJA DE REGISTRO '!W11</f>
        <v>0</v>
      </c>
      <c r="L26" s="48" t="e">
        <f>D26/((F26*H26)+J26+(D26*'HOJA DE REGISTRO '!W12))</f>
        <v>#DIV/0!</v>
      </c>
    </row>
    <row r="27" spans="2:12" ht="15.75" thickBot="1">
      <c r="L27" s="43"/>
    </row>
    <row r="28" spans="2:12" ht="15.75" thickBot="1">
      <c r="B28" s="54" t="s">
        <v>39</v>
      </c>
      <c r="D28" s="55">
        <f>'HOJA DE REGISTRO '!AA63</f>
        <v>90</v>
      </c>
      <c r="F28" s="55">
        <f>'HOJA DE REGISTRO '!AN63</f>
        <v>0</v>
      </c>
      <c r="H28" s="55">
        <f>'HOJA DE REGISTRO '!AN11</f>
        <v>0</v>
      </c>
      <c r="J28" s="55">
        <f>'HOJA DE REGISTRO '!AB11</f>
        <v>0</v>
      </c>
      <c r="L28" s="48" t="e">
        <f>D28/((F28*H28)+J28+(D28*'HOJA DE REGISTRO '!AB12))</f>
        <v>#DIV/0!</v>
      </c>
    </row>
    <row r="29" spans="2:12" ht="15.75" thickBot="1">
      <c r="L29" s="43"/>
    </row>
    <row r="30" spans="2:12" ht="15.75" thickBot="1">
      <c r="B30" s="54" t="s">
        <v>48</v>
      </c>
      <c r="D30" s="55">
        <f>'HOJA DE REGISTRO '!AF63</f>
        <v>86</v>
      </c>
      <c r="F30" s="55">
        <f>'HOJA DE REGISTRO '!AO63</f>
        <v>0</v>
      </c>
      <c r="H30" s="55">
        <f>'HOJA DE REGISTRO '!AO11</f>
        <v>0</v>
      </c>
      <c r="J30" s="55">
        <f>'HOJA DE REGISTRO '!AG11</f>
        <v>0</v>
      </c>
      <c r="L30" s="48" t="e">
        <f>D30/((F30*H30)+J30+(D30*'razon de ventas y cost de comer'!AD24))</f>
        <v>#DIV/0!</v>
      </c>
    </row>
  </sheetData>
  <mergeCells count="8">
    <mergeCell ref="A1:F1"/>
    <mergeCell ref="P4:Q5"/>
    <mergeCell ref="P6:Q7"/>
    <mergeCell ref="P8:Q11"/>
    <mergeCell ref="J17:J19"/>
    <mergeCell ref="D16:D20"/>
    <mergeCell ref="F17:F20"/>
    <mergeCell ref="H17:H19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8:AN71"/>
  <sheetViews>
    <sheetView showGridLines="0" topLeftCell="A17" zoomScale="30" zoomScaleNormal="30" workbookViewId="0">
      <selection activeCell="V65" sqref="V65"/>
    </sheetView>
  </sheetViews>
  <sheetFormatPr baseColWidth="10" defaultColWidth="11.42578125" defaultRowHeight="15"/>
  <cols>
    <col min="3" max="3" width="9.28515625" customWidth="1"/>
    <col min="5" max="5" width="10.140625" customWidth="1"/>
    <col min="33" max="33" width="13.7109375" customWidth="1"/>
    <col min="34" max="34" width="15.7109375" bestFit="1" customWidth="1"/>
    <col min="40" max="40" width="13" customWidth="1"/>
  </cols>
  <sheetData>
    <row r="8" spans="6:23" ht="61.5">
      <c r="W8" s="99"/>
    </row>
    <row r="10" spans="6:23" ht="15.75" thickBot="1">
      <c r="F10" s="2" t="s">
        <v>20</v>
      </c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</row>
    <row r="11" spans="6:23" ht="16.5" thickTop="1" thickBot="1"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6:23" ht="15.75" thickBot="1">
      <c r="F12" s="1" t="s">
        <v>54</v>
      </c>
      <c r="G12" s="1"/>
      <c r="H12" s="1"/>
      <c r="I12" s="1"/>
      <c r="J12" s="1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6:23" ht="15.75" thickBot="1">
      <c r="F13" s="1"/>
      <c r="G13" s="1"/>
      <c r="H13" s="1"/>
      <c r="I13" s="1"/>
      <c r="J13" s="1"/>
      <c r="K13" s="4"/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6:23" ht="15.75" thickBot="1">
      <c r="F14" s="1" t="s">
        <v>55</v>
      </c>
      <c r="G14" s="1"/>
      <c r="H14" s="1"/>
      <c r="I14" s="1"/>
      <c r="J14" s="1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6:23" ht="15.75" thickBot="1">
      <c r="F15" s="1"/>
      <c r="G15" s="1"/>
      <c r="H15" s="1"/>
      <c r="I15" s="1"/>
      <c r="J15" s="1"/>
      <c r="K15" s="4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6:23" ht="15.75" thickBot="1">
      <c r="F16" s="1" t="s">
        <v>1</v>
      </c>
      <c r="G16" s="1"/>
      <c r="H16" s="1"/>
      <c r="I16" s="1"/>
      <c r="J16" s="1"/>
      <c r="K16" s="131"/>
      <c r="L16" s="132"/>
      <c r="M16" s="133"/>
      <c r="N16" s="1"/>
      <c r="O16" s="1" t="s">
        <v>2</v>
      </c>
      <c r="P16" s="1"/>
      <c r="Q16" s="1"/>
      <c r="R16" s="1"/>
      <c r="S16" s="131"/>
      <c r="T16" s="133"/>
      <c r="U16" s="1"/>
      <c r="V16" s="1"/>
      <c r="W16" s="1"/>
    </row>
    <row r="17" spans="3:39" ht="15" customHeight="1" thickBot="1">
      <c r="F17" s="1"/>
      <c r="G17" s="1"/>
      <c r="H17" s="1"/>
      <c r="I17" s="1"/>
      <c r="J17" s="1"/>
      <c r="K17" s="4"/>
      <c r="L17" s="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3:39" ht="29.25" thickBot="1">
      <c r="U18" s="11"/>
      <c r="V18" s="1"/>
      <c r="W18" s="1"/>
      <c r="AI18" s="146" t="s">
        <v>50</v>
      </c>
      <c r="AJ18" s="147"/>
      <c r="AK18" s="147"/>
      <c r="AL18" s="147"/>
      <c r="AM18" s="147"/>
    </row>
    <row r="19" spans="3:39" ht="15.75" thickBot="1">
      <c r="F19" s="1"/>
      <c r="G19" s="1"/>
      <c r="H19" s="137" t="s">
        <v>53</v>
      </c>
      <c r="I19" s="138"/>
      <c r="J19" s="139"/>
      <c r="K19" s="56"/>
      <c r="L19" s="1"/>
      <c r="M19" s="137" t="s">
        <v>53</v>
      </c>
      <c r="N19" s="138"/>
      <c r="O19" s="139"/>
      <c r="P19" s="56"/>
      <c r="Q19" s="1"/>
      <c r="R19" s="137" t="s">
        <v>53</v>
      </c>
      <c r="S19" s="138"/>
      <c r="T19" s="139"/>
      <c r="U19" s="56"/>
      <c r="V19" s="1"/>
      <c r="W19" s="137" t="s">
        <v>53</v>
      </c>
      <c r="X19" s="138"/>
      <c r="Y19" s="139"/>
      <c r="Z19" s="56"/>
      <c r="AB19" s="137" t="s">
        <v>53</v>
      </c>
      <c r="AC19" s="138"/>
      <c r="AD19" s="139"/>
      <c r="AE19" s="56"/>
      <c r="AI19" s="45"/>
      <c r="AJ19" s="46"/>
      <c r="AK19" s="46"/>
      <c r="AL19" s="46"/>
      <c r="AM19" s="47"/>
    </row>
    <row r="20" spans="3:39" ht="15.75" thickBot="1">
      <c r="C20" s="128" t="s">
        <v>33</v>
      </c>
      <c r="D20" s="128"/>
      <c r="E20" s="128"/>
      <c r="F20" s="5"/>
      <c r="G20" s="5"/>
      <c r="H20" s="137" t="s">
        <v>52</v>
      </c>
      <c r="I20" s="138"/>
      <c r="J20" s="139"/>
      <c r="K20" s="44"/>
      <c r="M20" s="137" t="s">
        <v>52</v>
      </c>
      <c r="N20" s="138"/>
      <c r="O20" s="139"/>
      <c r="P20" s="44"/>
      <c r="R20" s="137" t="s">
        <v>52</v>
      </c>
      <c r="S20" s="138"/>
      <c r="T20" s="139"/>
      <c r="U20" s="44"/>
      <c r="W20" s="137" t="s">
        <v>52</v>
      </c>
      <c r="X20" s="138"/>
      <c r="Y20" s="139"/>
      <c r="Z20" s="44"/>
      <c r="AB20" s="137" t="s">
        <v>52</v>
      </c>
      <c r="AC20" s="138"/>
      <c r="AD20" s="139"/>
      <c r="AE20" s="44"/>
      <c r="AG20" s="148" t="s">
        <v>30</v>
      </c>
      <c r="AH20" s="149"/>
      <c r="AI20" s="140" t="s">
        <v>46</v>
      </c>
      <c r="AJ20" s="141"/>
      <c r="AK20" s="141"/>
      <c r="AL20" s="141"/>
      <c r="AM20" s="142"/>
    </row>
    <row r="21" spans="3:39" ht="29.25" thickBot="1">
      <c r="C21" s="129"/>
      <c r="D21" s="129"/>
      <c r="E21" s="129"/>
      <c r="F21" s="6"/>
      <c r="G21" s="6"/>
      <c r="H21" s="134" t="s">
        <v>3</v>
      </c>
      <c r="I21" s="135"/>
      <c r="J21" s="135"/>
      <c r="K21" s="135"/>
      <c r="L21" s="136"/>
      <c r="M21" s="134" t="s">
        <v>4</v>
      </c>
      <c r="N21" s="135"/>
      <c r="O21" s="135"/>
      <c r="P21" s="135"/>
      <c r="Q21" s="136"/>
      <c r="R21" s="134" t="s">
        <v>5</v>
      </c>
      <c r="S21" s="135"/>
      <c r="T21" s="135"/>
      <c r="U21" s="135"/>
      <c r="V21" s="136"/>
      <c r="W21" s="134" t="s">
        <v>6</v>
      </c>
      <c r="X21" s="135"/>
      <c r="Y21" s="135"/>
      <c r="Z21" s="135"/>
      <c r="AA21" s="136"/>
      <c r="AB21" s="134" t="s">
        <v>7</v>
      </c>
      <c r="AC21" s="135"/>
      <c r="AD21" s="135"/>
      <c r="AE21" s="135"/>
      <c r="AF21" s="135"/>
      <c r="AG21" s="150"/>
      <c r="AH21" s="151"/>
      <c r="AI21" s="143"/>
      <c r="AJ21" s="144"/>
      <c r="AK21" s="144"/>
      <c r="AL21" s="144"/>
      <c r="AM21" s="145"/>
    </row>
    <row r="22" spans="3:39" ht="99" thickBot="1">
      <c r="C22" s="20" t="s">
        <v>22</v>
      </c>
      <c r="D22" s="20" t="s">
        <v>23</v>
      </c>
      <c r="E22" s="20" t="s">
        <v>21</v>
      </c>
      <c r="F22" s="76" t="s">
        <v>29</v>
      </c>
      <c r="G22" s="77" t="s">
        <v>34</v>
      </c>
      <c r="H22" s="13" t="s">
        <v>24</v>
      </c>
      <c r="I22" s="14" t="s">
        <v>25</v>
      </c>
      <c r="J22" s="15" t="s">
        <v>26</v>
      </c>
      <c r="K22" s="14" t="s">
        <v>27</v>
      </c>
      <c r="L22" s="16" t="s">
        <v>28</v>
      </c>
      <c r="M22" s="13" t="s">
        <v>24</v>
      </c>
      <c r="N22" s="14" t="s">
        <v>25</v>
      </c>
      <c r="O22" s="15" t="s">
        <v>26</v>
      </c>
      <c r="P22" s="14" t="s">
        <v>27</v>
      </c>
      <c r="Q22" s="16" t="s">
        <v>28</v>
      </c>
      <c r="R22" s="13" t="s">
        <v>24</v>
      </c>
      <c r="S22" s="14" t="s">
        <v>25</v>
      </c>
      <c r="T22" s="15" t="s">
        <v>26</v>
      </c>
      <c r="U22" s="14" t="s">
        <v>27</v>
      </c>
      <c r="V22" s="16" t="s">
        <v>28</v>
      </c>
      <c r="W22" s="13" t="s">
        <v>24</v>
      </c>
      <c r="X22" s="14" t="s">
        <v>25</v>
      </c>
      <c r="Y22" s="15" t="s">
        <v>26</v>
      </c>
      <c r="Z22" s="14" t="s">
        <v>27</v>
      </c>
      <c r="AA22" s="16" t="s">
        <v>28</v>
      </c>
      <c r="AB22" s="13" t="s">
        <v>24</v>
      </c>
      <c r="AC22" s="14" t="s">
        <v>25</v>
      </c>
      <c r="AD22" s="15" t="s">
        <v>26</v>
      </c>
      <c r="AE22" s="14" t="s">
        <v>27</v>
      </c>
      <c r="AF22" s="17" t="s">
        <v>28</v>
      </c>
      <c r="AG22" s="52" t="s">
        <v>31</v>
      </c>
      <c r="AH22" s="53" t="s">
        <v>32</v>
      </c>
      <c r="AI22" s="40" t="s">
        <v>36</v>
      </c>
      <c r="AJ22" s="41" t="s">
        <v>37</v>
      </c>
      <c r="AK22" s="41" t="s">
        <v>38</v>
      </c>
      <c r="AL22" s="41" t="s">
        <v>39</v>
      </c>
      <c r="AM22" s="42" t="s">
        <v>40</v>
      </c>
    </row>
    <row r="23" spans="3:39" ht="38.25">
      <c r="C23" s="57">
        <f>I23+N23+S23+X23+AC23</f>
        <v>650</v>
      </c>
      <c r="D23" s="57">
        <v>800</v>
      </c>
      <c r="E23" s="57">
        <v>5</v>
      </c>
      <c r="F23" s="78" t="s">
        <v>8</v>
      </c>
      <c r="G23" s="27"/>
      <c r="H23" s="61">
        <v>20</v>
      </c>
      <c r="I23" s="62">
        <v>150</v>
      </c>
      <c r="J23" s="62">
        <v>100</v>
      </c>
      <c r="K23" s="62">
        <v>10</v>
      </c>
      <c r="L23" s="34">
        <f>H23+I23-J23-K23</f>
        <v>60</v>
      </c>
      <c r="M23" s="69">
        <v>40</v>
      </c>
      <c r="N23" s="62">
        <v>150</v>
      </c>
      <c r="O23" s="62">
        <v>90</v>
      </c>
      <c r="P23" s="62">
        <v>5</v>
      </c>
      <c r="Q23" s="34">
        <f>M23+N23-O23-P23</f>
        <v>95</v>
      </c>
      <c r="R23" s="61">
        <v>50</v>
      </c>
      <c r="S23" s="62">
        <v>150</v>
      </c>
      <c r="T23" s="62">
        <v>120</v>
      </c>
      <c r="U23" s="62">
        <v>8</v>
      </c>
      <c r="V23" s="34">
        <f>R23+S23-T23-U23</f>
        <v>72</v>
      </c>
      <c r="W23" s="69">
        <v>70</v>
      </c>
      <c r="X23" s="62">
        <v>100</v>
      </c>
      <c r="Y23" s="62">
        <v>90</v>
      </c>
      <c r="Z23" s="62">
        <v>11</v>
      </c>
      <c r="AA23" s="34">
        <f>W23+X23-Y23-Z23</f>
        <v>69</v>
      </c>
      <c r="AB23" s="69">
        <v>10</v>
      </c>
      <c r="AC23" s="62">
        <v>100</v>
      </c>
      <c r="AD23" s="62">
        <v>86</v>
      </c>
      <c r="AE23" s="62">
        <v>4</v>
      </c>
      <c r="AF23" s="35">
        <f>AB23+AC23-AD23-AE23</f>
        <v>20</v>
      </c>
      <c r="AG23" s="72"/>
      <c r="AH23" s="73"/>
      <c r="AI23" s="22"/>
      <c r="AJ23" s="23"/>
      <c r="AK23" s="23"/>
      <c r="AL23" s="23"/>
      <c r="AM23" s="21"/>
    </row>
    <row r="24" spans="3:39" ht="23.25">
      <c r="C24" s="57">
        <f t="shared" ref="C24:C70" si="0">I24+N24+S24+X24+AC24</f>
        <v>0</v>
      </c>
      <c r="D24" s="58"/>
      <c r="E24" s="58"/>
      <c r="F24" s="79" t="s">
        <v>9</v>
      </c>
      <c r="G24" s="29"/>
      <c r="H24" s="63"/>
      <c r="I24" s="64"/>
      <c r="J24" s="64"/>
      <c r="K24" s="64"/>
      <c r="L24" s="34">
        <f t="shared" ref="L24:L69" si="1">H24+I24-J24-K24</f>
        <v>0</v>
      </c>
      <c r="M24" s="70"/>
      <c r="N24" s="64"/>
      <c r="O24" s="64"/>
      <c r="P24" s="64"/>
      <c r="Q24" s="34">
        <f t="shared" ref="Q24:Q70" si="2">M24+N24-O24-P24</f>
        <v>0</v>
      </c>
      <c r="R24" s="70"/>
      <c r="S24" s="64"/>
      <c r="T24" s="64"/>
      <c r="U24" s="64"/>
      <c r="V24" s="34">
        <f t="shared" ref="V24:V70" si="3">R24+S24-T24-U24</f>
        <v>0</v>
      </c>
      <c r="W24" s="70"/>
      <c r="X24" s="64"/>
      <c r="Y24" s="64"/>
      <c r="Z24" s="64"/>
      <c r="AA24" s="34">
        <f t="shared" ref="AA24:AA70" si="4">W24+X24-Y24-Z24</f>
        <v>0</v>
      </c>
      <c r="AB24" s="70"/>
      <c r="AC24" s="64"/>
      <c r="AD24" s="64"/>
      <c r="AE24" s="64"/>
      <c r="AF24" s="35">
        <f t="shared" ref="AF24:AF70" si="5">AB24+AC24-AD24-AE24</f>
        <v>0</v>
      </c>
      <c r="AG24" s="70"/>
      <c r="AH24" s="74"/>
      <c r="AI24" s="8"/>
      <c r="AJ24" s="7"/>
      <c r="AK24" s="7"/>
      <c r="AL24" s="7"/>
      <c r="AM24" s="24"/>
    </row>
    <row r="25" spans="3:39" ht="30">
      <c r="C25" s="57">
        <f t="shared" si="0"/>
        <v>0</v>
      </c>
      <c r="D25" s="58"/>
      <c r="E25" s="58"/>
      <c r="F25" s="79" t="s">
        <v>10</v>
      </c>
      <c r="G25" s="29"/>
      <c r="H25" s="63"/>
      <c r="I25" s="64"/>
      <c r="J25" s="64"/>
      <c r="K25" s="64"/>
      <c r="L25" s="34">
        <f t="shared" si="1"/>
        <v>0</v>
      </c>
      <c r="M25" s="70"/>
      <c r="N25" s="64"/>
      <c r="O25" s="64"/>
      <c r="P25" s="64"/>
      <c r="Q25" s="34">
        <f t="shared" si="2"/>
        <v>0</v>
      </c>
      <c r="R25" s="70"/>
      <c r="S25" s="64"/>
      <c r="T25" s="64"/>
      <c r="U25" s="64"/>
      <c r="V25" s="34">
        <f t="shared" si="3"/>
        <v>0</v>
      </c>
      <c r="W25" s="70"/>
      <c r="X25" s="64"/>
      <c r="Y25" s="64"/>
      <c r="Z25" s="64"/>
      <c r="AA25" s="34">
        <f t="shared" si="4"/>
        <v>0</v>
      </c>
      <c r="AB25" s="70"/>
      <c r="AC25" s="64"/>
      <c r="AD25" s="64"/>
      <c r="AE25" s="64"/>
      <c r="AF25" s="35">
        <f t="shared" si="5"/>
        <v>0</v>
      </c>
      <c r="AG25" s="70"/>
      <c r="AH25" s="74"/>
      <c r="AI25" s="8"/>
      <c r="AJ25" s="7"/>
      <c r="AK25" s="7"/>
      <c r="AL25" s="7"/>
      <c r="AM25" s="24"/>
    </row>
    <row r="26" spans="3:39" ht="27">
      <c r="C26" s="57">
        <f t="shared" si="0"/>
        <v>0</v>
      </c>
      <c r="D26" s="58"/>
      <c r="E26" s="58"/>
      <c r="F26" s="79" t="s">
        <v>11</v>
      </c>
      <c r="G26" s="29"/>
      <c r="H26" s="63"/>
      <c r="I26" s="64"/>
      <c r="J26" s="64"/>
      <c r="K26" s="64"/>
      <c r="L26" s="34">
        <f t="shared" si="1"/>
        <v>0</v>
      </c>
      <c r="M26" s="70"/>
      <c r="N26" s="64"/>
      <c r="O26" s="64"/>
      <c r="P26" s="64"/>
      <c r="Q26" s="34">
        <f t="shared" si="2"/>
        <v>0</v>
      </c>
      <c r="R26" s="70"/>
      <c r="S26" s="64"/>
      <c r="T26" s="64"/>
      <c r="U26" s="64"/>
      <c r="V26" s="34">
        <f t="shared" si="3"/>
        <v>0</v>
      </c>
      <c r="W26" s="70"/>
      <c r="X26" s="64"/>
      <c r="Y26" s="64"/>
      <c r="Z26" s="64"/>
      <c r="AA26" s="34">
        <f t="shared" si="4"/>
        <v>0</v>
      </c>
      <c r="AB26" s="70"/>
      <c r="AC26" s="64"/>
      <c r="AD26" s="64"/>
      <c r="AE26" s="64"/>
      <c r="AF26" s="35">
        <f t="shared" si="5"/>
        <v>0</v>
      </c>
      <c r="AG26" s="70"/>
      <c r="AH26" s="74"/>
      <c r="AI26" s="8"/>
      <c r="AJ26" s="7"/>
      <c r="AK26" s="7"/>
      <c r="AL26" s="7"/>
      <c r="AM26" s="24"/>
    </row>
    <row r="27" spans="3:39" ht="27">
      <c r="C27" s="57">
        <f t="shared" si="0"/>
        <v>0</v>
      </c>
      <c r="D27" s="58"/>
      <c r="E27" s="58"/>
      <c r="F27" s="79" t="s">
        <v>12</v>
      </c>
      <c r="G27" s="29"/>
      <c r="H27" s="63"/>
      <c r="I27" s="64"/>
      <c r="J27" s="64"/>
      <c r="K27" s="64"/>
      <c r="L27" s="34">
        <f t="shared" si="1"/>
        <v>0</v>
      </c>
      <c r="M27" s="70"/>
      <c r="N27" s="64"/>
      <c r="O27" s="64"/>
      <c r="P27" s="64"/>
      <c r="Q27" s="34">
        <f t="shared" si="2"/>
        <v>0</v>
      </c>
      <c r="R27" s="70"/>
      <c r="S27" s="64"/>
      <c r="T27" s="64"/>
      <c r="U27" s="64"/>
      <c r="V27" s="34">
        <f t="shared" si="3"/>
        <v>0</v>
      </c>
      <c r="W27" s="70"/>
      <c r="X27" s="64"/>
      <c r="Y27" s="64"/>
      <c r="Z27" s="64"/>
      <c r="AA27" s="34">
        <f t="shared" si="4"/>
        <v>0</v>
      </c>
      <c r="AB27" s="70"/>
      <c r="AC27" s="64"/>
      <c r="AD27" s="64"/>
      <c r="AE27" s="64"/>
      <c r="AF27" s="35">
        <f t="shared" si="5"/>
        <v>0</v>
      </c>
      <c r="AG27" s="70"/>
      <c r="AH27" s="74"/>
      <c r="AI27" s="8"/>
      <c r="AJ27" s="7"/>
      <c r="AK27" s="7"/>
      <c r="AL27" s="7"/>
      <c r="AM27" s="24"/>
    </row>
    <row r="28" spans="3:39" ht="24.75">
      <c r="C28" s="57">
        <f t="shared" si="0"/>
        <v>0</v>
      </c>
      <c r="D28" s="58"/>
      <c r="E28" s="58"/>
      <c r="F28" s="79" t="s">
        <v>13</v>
      </c>
      <c r="G28" s="29"/>
      <c r="H28" s="63"/>
      <c r="I28" s="64"/>
      <c r="J28" s="64"/>
      <c r="K28" s="64"/>
      <c r="L28" s="34">
        <f t="shared" si="1"/>
        <v>0</v>
      </c>
      <c r="M28" s="70"/>
      <c r="N28" s="64"/>
      <c r="O28" s="64"/>
      <c r="P28" s="64"/>
      <c r="Q28" s="34">
        <f t="shared" si="2"/>
        <v>0</v>
      </c>
      <c r="R28" s="70"/>
      <c r="S28" s="64"/>
      <c r="T28" s="64"/>
      <c r="U28" s="64"/>
      <c r="V28" s="34">
        <f t="shared" si="3"/>
        <v>0</v>
      </c>
      <c r="W28" s="70"/>
      <c r="X28" s="64"/>
      <c r="Y28" s="64"/>
      <c r="Z28" s="64"/>
      <c r="AA28" s="34">
        <f t="shared" si="4"/>
        <v>0</v>
      </c>
      <c r="AB28" s="70"/>
      <c r="AC28" s="64"/>
      <c r="AD28" s="64"/>
      <c r="AE28" s="64"/>
      <c r="AF28" s="35">
        <f t="shared" si="5"/>
        <v>0</v>
      </c>
      <c r="AG28" s="70"/>
      <c r="AH28" s="74"/>
      <c r="AI28" s="8"/>
      <c r="AJ28" s="7"/>
      <c r="AK28" s="7"/>
      <c r="AL28" s="7"/>
      <c r="AM28" s="24"/>
    </row>
    <row r="29" spans="3:39" ht="26.25">
      <c r="C29" s="57">
        <f t="shared" si="0"/>
        <v>0</v>
      </c>
      <c r="D29" s="58"/>
      <c r="E29" s="58"/>
      <c r="F29" s="79" t="s">
        <v>14</v>
      </c>
      <c r="G29" s="29"/>
      <c r="H29" s="63"/>
      <c r="I29" s="64"/>
      <c r="J29" s="64"/>
      <c r="K29" s="64"/>
      <c r="L29" s="34">
        <f t="shared" si="1"/>
        <v>0</v>
      </c>
      <c r="M29" s="70"/>
      <c r="N29" s="64"/>
      <c r="O29" s="64"/>
      <c r="P29" s="64"/>
      <c r="Q29" s="34">
        <f t="shared" si="2"/>
        <v>0</v>
      </c>
      <c r="R29" s="70"/>
      <c r="S29" s="64"/>
      <c r="T29" s="64"/>
      <c r="U29" s="64"/>
      <c r="V29" s="34">
        <f t="shared" si="3"/>
        <v>0</v>
      </c>
      <c r="W29" s="70"/>
      <c r="X29" s="64"/>
      <c r="Y29" s="64"/>
      <c r="Z29" s="64"/>
      <c r="AA29" s="34">
        <f t="shared" si="4"/>
        <v>0</v>
      </c>
      <c r="AB29" s="70"/>
      <c r="AC29" s="64"/>
      <c r="AD29" s="64"/>
      <c r="AE29" s="64"/>
      <c r="AF29" s="35">
        <f t="shared" si="5"/>
        <v>0</v>
      </c>
      <c r="AG29" s="70"/>
      <c r="AH29" s="74"/>
      <c r="AI29" s="8"/>
      <c r="AJ29" s="7"/>
      <c r="AK29" s="7"/>
      <c r="AL29" s="7"/>
      <c r="AM29" s="24"/>
    </row>
    <row r="30" spans="3:39" ht="22.5">
      <c r="C30" s="57">
        <f t="shared" si="0"/>
        <v>0</v>
      </c>
      <c r="D30" s="58"/>
      <c r="E30" s="58"/>
      <c r="F30" s="79" t="s">
        <v>15</v>
      </c>
      <c r="G30" s="29"/>
      <c r="H30" s="63"/>
      <c r="I30" s="64"/>
      <c r="J30" s="64"/>
      <c r="K30" s="64"/>
      <c r="L30" s="34">
        <f t="shared" si="1"/>
        <v>0</v>
      </c>
      <c r="M30" s="70"/>
      <c r="N30" s="64"/>
      <c r="O30" s="64"/>
      <c r="P30" s="64"/>
      <c r="Q30" s="34">
        <f t="shared" si="2"/>
        <v>0</v>
      </c>
      <c r="R30" s="70"/>
      <c r="S30" s="64"/>
      <c r="T30" s="64"/>
      <c r="U30" s="64"/>
      <c r="V30" s="34">
        <f t="shared" si="3"/>
        <v>0</v>
      </c>
      <c r="W30" s="70"/>
      <c r="X30" s="64"/>
      <c r="Y30" s="64"/>
      <c r="Z30" s="64"/>
      <c r="AA30" s="34">
        <f t="shared" si="4"/>
        <v>0</v>
      </c>
      <c r="AB30" s="70"/>
      <c r="AC30" s="64"/>
      <c r="AD30" s="64"/>
      <c r="AE30" s="64"/>
      <c r="AF30" s="35">
        <f t="shared" si="5"/>
        <v>0</v>
      </c>
      <c r="AG30" s="70"/>
      <c r="AH30" s="74"/>
      <c r="AI30" s="8"/>
      <c r="AJ30" s="7"/>
      <c r="AK30" s="7"/>
      <c r="AL30" s="7"/>
      <c r="AM30" s="24"/>
    </row>
    <row r="31" spans="3:39" ht="26.25">
      <c r="C31" s="57">
        <f t="shared" si="0"/>
        <v>0</v>
      </c>
      <c r="D31" s="58"/>
      <c r="E31" s="58"/>
      <c r="F31" s="79" t="s">
        <v>16</v>
      </c>
      <c r="G31" s="29"/>
      <c r="H31" s="63"/>
      <c r="I31" s="64"/>
      <c r="J31" s="64"/>
      <c r="K31" s="64"/>
      <c r="L31" s="34">
        <f t="shared" si="1"/>
        <v>0</v>
      </c>
      <c r="M31" s="70"/>
      <c r="N31" s="64"/>
      <c r="O31" s="64"/>
      <c r="P31" s="64"/>
      <c r="Q31" s="34">
        <f t="shared" si="2"/>
        <v>0</v>
      </c>
      <c r="R31" s="70"/>
      <c r="S31" s="64"/>
      <c r="T31" s="64"/>
      <c r="U31" s="64"/>
      <c r="V31" s="34">
        <f t="shared" si="3"/>
        <v>0</v>
      </c>
      <c r="W31" s="70"/>
      <c r="X31" s="64"/>
      <c r="Y31" s="64"/>
      <c r="Z31" s="64"/>
      <c r="AA31" s="34">
        <f t="shared" si="4"/>
        <v>0</v>
      </c>
      <c r="AB31" s="70"/>
      <c r="AC31" s="64"/>
      <c r="AD31" s="64"/>
      <c r="AE31" s="64"/>
      <c r="AF31" s="35">
        <f t="shared" si="5"/>
        <v>0</v>
      </c>
      <c r="AG31" s="70"/>
      <c r="AH31" s="74"/>
      <c r="AI31" s="8"/>
      <c r="AJ31" s="7"/>
      <c r="AK31" s="7"/>
      <c r="AL31" s="7"/>
      <c r="AM31" s="24"/>
    </row>
    <row r="32" spans="3:39" ht="26.25">
      <c r="C32" s="57">
        <f t="shared" si="0"/>
        <v>0</v>
      </c>
      <c r="D32" s="58"/>
      <c r="E32" s="58"/>
      <c r="F32" s="79" t="s">
        <v>17</v>
      </c>
      <c r="G32" s="29"/>
      <c r="H32" s="63"/>
      <c r="I32" s="64"/>
      <c r="J32" s="64"/>
      <c r="K32" s="64"/>
      <c r="L32" s="34">
        <f t="shared" si="1"/>
        <v>0</v>
      </c>
      <c r="M32" s="70"/>
      <c r="N32" s="64"/>
      <c r="O32" s="64"/>
      <c r="P32" s="64"/>
      <c r="Q32" s="34">
        <f t="shared" si="2"/>
        <v>0</v>
      </c>
      <c r="R32" s="70"/>
      <c r="S32" s="64"/>
      <c r="T32" s="64"/>
      <c r="U32" s="64"/>
      <c r="V32" s="34">
        <f t="shared" si="3"/>
        <v>0</v>
      </c>
      <c r="W32" s="70"/>
      <c r="X32" s="64"/>
      <c r="Y32" s="64"/>
      <c r="Z32" s="64"/>
      <c r="AA32" s="34">
        <f t="shared" si="4"/>
        <v>0</v>
      </c>
      <c r="AB32" s="70"/>
      <c r="AC32" s="64"/>
      <c r="AD32" s="64"/>
      <c r="AE32" s="64"/>
      <c r="AF32" s="35">
        <f t="shared" si="5"/>
        <v>0</v>
      </c>
      <c r="AG32" s="70"/>
      <c r="AH32" s="74"/>
      <c r="AI32" s="8"/>
      <c r="AJ32" s="7"/>
      <c r="AK32" s="7"/>
      <c r="AL32" s="7"/>
      <c r="AM32" s="24"/>
    </row>
    <row r="33" spans="3:39" ht="26.25">
      <c r="C33" s="57">
        <f t="shared" si="0"/>
        <v>0</v>
      </c>
      <c r="D33" s="58"/>
      <c r="E33" s="58"/>
      <c r="F33" s="79" t="s">
        <v>18</v>
      </c>
      <c r="G33" s="29"/>
      <c r="H33" s="63"/>
      <c r="I33" s="64"/>
      <c r="J33" s="64"/>
      <c r="K33" s="64"/>
      <c r="L33" s="34">
        <f t="shared" si="1"/>
        <v>0</v>
      </c>
      <c r="M33" s="70"/>
      <c r="N33" s="64"/>
      <c r="O33" s="64"/>
      <c r="P33" s="64"/>
      <c r="Q33" s="34">
        <f t="shared" si="2"/>
        <v>0</v>
      </c>
      <c r="R33" s="70"/>
      <c r="S33" s="64"/>
      <c r="T33" s="64"/>
      <c r="U33" s="64"/>
      <c r="V33" s="34">
        <f t="shared" si="3"/>
        <v>0</v>
      </c>
      <c r="W33" s="70"/>
      <c r="X33" s="64"/>
      <c r="Y33" s="64"/>
      <c r="Z33" s="64"/>
      <c r="AA33" s="34">
        <f t="shared" si="4"/>
        <v>0</v>
      </c>
      <c r="AB33" s="70"/>
      <c r="AC33" s="64"/>
      <c r="AD33" s="64"/>
      <c r="AE33" s="64"/>
      <c r="AF33" s="35">
        <f t="shared" si="5"/>
        <v>0</v>
      </c>
      <c r="AG33" s="70"/>
      <c r="AH33" s="74"/>
      <c r="AI33" s="8"/>
      <c r="AJ33" s="7"/>
      <c r="AK33" s="7"/>
      <c r="AL33" s="7"/>
      <c r="AM33" s="24"/>
    </row>
    <row r="34" spans="3:39" ht="26.25">
      <c r="C34" s="57">
        <f t="shared" si="0"/>
        <v>0</v>
      </c>
      <c r="D34" s="58"/>
      <c r="E34" s="58"/>
      <c r="F34" s="79" t="s">
        <v>19</v>
      </c>
      <c r="G34" s="29"/>
      <c r="H34" s="63"/>
      <c r="I34" s="64"/>
      <c r="J34" s="64"/>
      <c r="K34" s="64"/>
      <c r="L34" s="34">
        <f t="shared" si="1"/>
        <v>0</v>
      </c>
      <c r="M34" s="70"/>
      <c r="N34" s="64"/>
      <c r="O34" s="64"/>
      <c r="P34" s="64"/>
      <c r="Q34" s="34">
        <f t="shared" si="2"/>
        <v>0</v>
      </c>
      <c r="R34" s="70"/>
      <c r="S34" s="64"/>
      <c r="T34" s="64"/>
      <c r="U34" s="64"/>
      <c r="V34" s="34">
        <f t="shared" si="3"/>
        <v>0</v>
      </c>
      <c r="W34" s="70"/>
      <c r="X34" s="64"/>
      <c r="Y34" s="64"/>
      <c r="Z34" s="64"/>
      <c r="AA34" s="34">
        <f t="shared" si="4"/>
        <v>0</v>
      </c>
      <c r="AB34" s="70"/>
      <c r="AC34" s="64"/>
      <c r="AD34" s="64"/>
      <c r="AE34" s="64"/>
      <c r="AF34" s="35">
        <f t="shared" si="5"/>
        <v>0</v>
      </c>
      <c r="AG34" s="70"/>
      <c r="AH34" s="74"/>
      <c r="AI34" s="8"/>
      <c r="AJ34" s="7"/>
      <c r="AK34" s="7"/>
      <c r="AL34" s="7"/>
      <c r="AM34" s="24"/>
    </row>
    <row r="35" spans="3:39" ht="40.5" thickBot="1">
      <c r="C35" s="57">
        <f t="shared" si="0"/>
        <v>0</v>
      </c>
      <c r="D35" s="59"/>
      <c r="E35" s="59"/>
      <c r="F35" s="80" t="s">
        <v>8</v>
      </c>
      <c r="G35" s="31"/>
      <c r="H35" s="65"/>
      <c r="I35" s="66"/>
      <c r="J35" s="66"/>
      <c r="K35" s="66"/>
      <c r="L35" s="34">
        <f t="shared" si="1"/>
        <v>0</v>
      </c>
      <c r="M35" s="71"/>
      <c r="N35" s="66"/>
      <c r="O35" s="66"/>
      <c r="P35" s="66"/>
      <c r="Q35" s="34">
        <f t="shared" si="2"/>
        <v>0</v>
      </c>
      <c r="R35" s="71"/>
      <c r="S35" s="66"/>
      <c r="T35" s="66"/>
      <c r="U35" s="66"/>
      <c r="V35" s="34">
        <f t="shared" si="3"/>
        <v>0</v>
      </c>
      <c r="W35" s="71"/>
      <c r="X35" s="66"/>
      <c r="Y35" s="66"/>
      <c r="Z35" s="66"/>
      <c r="AA35" s="34">
        <f t="shared" si="4"/>
        <v>0</v>
      </c>
      <c r="AB35" s="71"/>
      <c r="AC35" s="66"/>
      <c r="AD35" s="66"/>
      <c r="AE35" s="66"/>
      <c r="AF35" s="35">
        <f t="shared" si="5"/>
        <v>0</v>
      </c>
      <c r="AG35" s="71"/>
      <c r="AH35" s="75"/>
      <c r="AI35" s="9"/>
      <c r="AJ35" s="12"/>
      <c r="AK35" s="12"/>
      <c r="AL35" s="12"/>
      <c r="AM35" s="25"/>
    </row>
    <row r="36" spans="3:39" ht="23.25">
      <c r="C36" s="57">
        <f t="shared" si="0"/>
        <v>0</v>
      </c>
      <c r="D36" s="60"/>
      <c r="E36" s="60"/>
      <c r="F36" s="81" t="s">
        <v>9</v>
      </c>
      <c r="G36" s="33"/>
      <c r="H36" s="67"/>
      <c r="I36" s="68"/>
      <c r="J36" s="68"/>
      <c r="K36" s="68"/>
      <c r="L36" s="34">
        <f t="shared" si="1"/>
        <v>0</v>
      </c>
      <c r="M36" s="72"/>
      <c r="N36" s="68"/>
      <c r="O36" s="68"/>
      <c r="P36" s="68"/>
      <c r="Q36" s="34">
        <f t="shared" si="2"/>
        <v>0</v>
      </c>
      <c r="R36" s="72"/>
      <c r="S36" s="68"/>
      <c r="T36" s="68"/>
      <c r="U36" s="68"/>
      <c r="V36" s="34">
        <f t="shared" si="3"/>
        <v>0</v>
      </c>
      <c r="W36" s="72"/>
      <c r="X36" s="68"/>
      <c r="Y36" s="68"/>
      <c r="Z36" s="68"/>
      <c r="AA36" s="34">
        <f t="shared" si="4"/>
        <v>0</v>
      </c>
      <c r="AB36" s="72"/>
      <c r="AC36" s="68"/>
      <c r="AD36" s="68"/>
      <c r="AE36" s="68"/>
      <c r="AF36" s="35">
        <f t="shared" si="5"/>
        <v>0</v>
      </c>
      <c r="AG36" s="72"/>
      <c r="AH36" s="73"/>
      <c r="AI36" s="22"/>
      <c r="AJ36" s="23"/>
      <c r="AK36" s="23"/>
      <c r="AL36" s="23"/>
      <c r="AM36" s="21"/>
    </row>
    <row r="37" spans="3:39" ht="30">
      <c r="C37" s="57">
        <f t="shared" si="0"/>
        <v>0</v>
      </c>
      <c r="D37" s="58"/>
      <c r="E37" s="58"/>
      <c r="F37" s="79" t="s">
        <v>10</v>
      </c>
      <c r="G37" s="29"/>
      <c r="H37" s="63"/>
      <c r="I37" s="64"/>
      <c r="J37" s="64"/>
      <c r="K37" s="64"/>
      <c r="L37" s="34">
        <f t="shared" si="1"/>
        <v>0</v>
      </c>
      <c r="M37" s="70"/>
      <c r="N37" s="64"/>
      <c r="O37" s="64"/>
      <c r="P37" s="64"/>
      <c r="Q37" s="34">
        <f t="shared" si="2"/>
        <v>0</v>
      </c>
      <c r="R37" s="70"/>
      <c r="S37" s="64"/>
      <c r="T37" s="64"/>
      <c r="U37" s="64"/>
      <c r="V37" s="34">
        <f t="shared" si="3"/>
        <v>0</v>
      </c>
      <c r="W37" s="70"/>
      <c r="X37" s="64"/>
      <c r="Y37" s="64"/>
      <c r="Z37" s="64"/>
      <c r="AA37" s="34">
        <f t="shared" si="4"/>
        <v>0</v>
      </c>
      <c r="AB37" s="70"/>
      <c r="AC37" s="64"/>
      <c r="AD37" s="64"/>
      <c r="AE37" s="64"/>
      <c r="AF37" s="35">
        <f t="shared" si="5"/>
        <v>0</v>
      </c>
      <c r="AG37" s="70"/>
      <c r="AH37" s="74"/>
      <c r="AI37" s="8"/>
      <c r="AJ37" s="7"/>
      <c r="AK37" s="7"/>
      <c r="AL37" s="7"/>
      <c r="AM37" s="24"/>
    </row>
    <row r="38" spans="3:39" ht="27.75">
      <c r="C38" s="57">
        <f t="shared" si="0"/>
        <v>0</v>
      </c>
      <c r="D38" s="58"/>
      <c r="E38" s="58"/>
      <c r="F38" s="79" t="s">
        <v>11</v>
      </c>
      <c r="G38" s="29"/>
      <c r="H38" s="63"/>
      <c r="I38" s="64"/>
      <c r="J38" s="64"/>
      <c r="K38" s="64"/>
      <c r="L38" s="34">
        <f t="shared" si="1"/>
        <v>0</v>
      </c>
      <c r="M38" s="70"/>
      <c r="N38" s="64"/>
      <c r="O38" s="64"/>
      <c r="P38" s="64"/>
      <c r="Q38" s="34">
        <f t="shared" si="2"/>
        <v>0</v>
      </c>
      <c r="R38" s="70"/>
      <c r="S38" s="64"/>
      <c r="T38" s="64"/>
      <c r="U38" s="64"/>
      <c r="V38" s="34">
        <f t="shared" si="3"/>
        <v>0</v>
      </c>
      <c r="W38" s="70"/>
      <c r="X38" s="64"/>
      <c r="Y38" s="64"/>
      <c r="Z38" s="64"/>
      <c r="AA38" s="34">
        <f t="shared" si="4"/>
        <v>0</v>
      </c>
      <c r="AB38" s="70"/>
      <c r="AC38" s="64"/>
      <c r="AD38" s="64"/>
      <c r="AE38" s="64"/>
      <c r="AF38" s="35">
        <f t="shared" si="5"/>
        <v>0</v>
      </c>
      <c r="AG38" s="70"/>
      <c r="AH38" s="74"/>
      <c r="AI38" s="8"/>
      <c r="AJ38" s="7"/>
      <c r="AK38" s="7"/>
      <c r="AL38" s="7"/>
      <c r="AM38" s="24"/>
    </row>
    <row r="39" spans="3:39" ht="27">
      <c r="C39" s="57">
        <f t="shared" si="0"/>
        <v>0</v>
      </c>
      <c r="D39" s="58"/>
      <c r="E39" s="58"/>
      <c r="F39" s="79" t="s">
        <v>12</v>
      </c>
      <c r="G39" s="29"/>
      <c r="H39" s="63"/>
      <c r="I39" s="64"/>
      <c r="J39" s="64"/>
      <c r="K39" s="64"/>
      <c r="L39" s="34">
        <f t="shared" si="1"/>
        <v>0</v>
      </c>
      <c r="M39" s="70"/>
      <c r="N39" s="64"/>
      <c r="O39" s="64"/>
      <c r="P39" s="64"/>
      <c r="Q39" s="34">
        <f t="shared" si="2"/>
        <v>0</v>
      </c>
      <c r="R39" s="70"/>
      <c r="S39" s="64"/>
      <c r="T39" s="64"/>
      <c r="U39" s="64"/>
      <c r="V39" s="34">
        <f t="shared" si="3"/>
        <v>0</v>
      </c>
      <c r="W39" s="70"/>
      <c r="X39" s="64"/>
      <c r="Y39" s="64"/>
      <c r="Z39" s="64"/>
      <c r="AA39" s="34">
        <f t="shared" si="4"/>
        <v>0</v>
      </c>
      <c r="AB39" s="70"/>
      <c r="AC39" s="64"/>
      <c r="AD39" s="64"/>
      <c r="AE39" s="64"/>
      <c r="AF39" s="35">
        <f t="shared" si="5"/>
        <v>0</v>
      </c>
      <c r="AG39" s="70"/>
      <c r="AH39" s="74"/>
      <c r="AI39" s="8"/>
      <c r="AJ39" s="7"/>
      <c r="AK39" s="7"/>
      <c r="AL39" s="7"/>
      <c r="AM39" s="24"/>
    </row>
    <row r="40" spans="3:39" ht="24.75">
      <c r="C40" s="57">
        <f t="shared" si="0"/>
        <v>0</v>
      </c>
      <c r="D40" s="58"/>
      <c r="E40" s="58"/>
      <c r="F40" s="79" t="s">
        <v>13</v>
      </c>
      <c r="G40" s="29"/>
      <c r="H40" s="63"/>
      <c r="I40" s="64"/>
      <c r="J40" s="64"/>
      <c r="K40" s="64"/>
      <c r="L40" s="34">
        <f t="shared" si="1"/>
        <v>0</v>
      </c>
      <c r="M40" s="70"/>
      <c r="N40" s="64"/>
      <c r="O40" s="64"/>
      <c r="P40" s="64"/>
      <c r="Q40" s="34">
        <f t="shared" si="2"/>
        <v>0</v>
      </c>
      <c r="R40" s="70"/>
      <c r="S40" s="64"/>
      <c r="T40" s="64"/>
      <c r="U40" s="64"/>
      <c r="V40" s="34">
        <f t="shared" si="3"/>
        <v>0</v>
      </c>
      <c r="W40" s="70"/>
      <c r="X40" s="64"/>
      <c r="Y40" s="64"/>
      <c r="Z40" s="64"/>
      <c r="AA40" s="34">
        <f t="shared" si="4"/>
        <v>0</v>
      </c>
      <c r="AB40" s="70"/>
      <c r="AC40" s="64"/>
      <c r="AD40" s="64"/>
      <c r="AE40" s="64"/>
      <c r="AF40" s="35">
        <f t="shared" si="5"/>
        <v>0</v>
      </c>
      <c r="AG40" s="70"/>
      <c r="AH40" s="74"/>
      <c r="AI40" s="8"/>
      <c r="AJ40" s="7"/>
      <c r="AK40" s="7"/>
      <c r="AL40" s="7"/>
      <c r="AM40" s="24"/>
    </row>
    <row r="41" spans="3:39" ht="26.25">
      <c r="C41" s="57">
        <f t="shared" si="0"/>
        <v>0</v>
      </c>
      <c r="D41" s="58"/>
      <c r="E41" s="58"/>
      <c r="F41" s="79" t="s">
        <v>14</v>
      </c>
      <c r="G41" s="29"/>
      <c r="H41" s="63"/>
      <c r="I41" s="64"/>
      <c r="J41" s="64"/>
      <c r="K41" s="64"/>
      <c r="L41" s="34">
        <f t="shared" si="1"/>
        <v>0</v>
      </c>
      <c r="M41" s="70"/>
      <c r="N41" s="64"/>
      <c r="O41" s="64"/>
      <c r="P41" s="64"/>
      <c r="Q41" s="34">
        <f t="shared" si="2"/>
        <v>0</v>
      </c>
      <c r="R41" s="70"/>
      <c r="S41" s="64"/>
      <c r="T41" s="64"/>
      <c r="U41" s="64"/>
      <c r="V41" s="34">
        <f t="shared" si="3"/>
        <v>0</v>
      </c>
      <c r="W41" s="70"/>
      <c r="X41" s="64"/>
      <c r="Y41" s="64"/>
      <c r="Z41" s="64"/>
      <c r="AA41" s="34">
        <f t="shared" si="4"/>
        <v>0</v>
      </c>
      <c r="AB41" s="70"/>
      <c r="AC41" s="64"/>
      <c r="AD41" s="64"/>
      <c r="AE41" s="64"/>
      <c r="AF41" s="35">
        <f t="shared" si="5"/>
        <v>0</v>
      </c>
      <c r="AG41" s="70"/>
      <c r="AH41" s="74"/>
      <c r="AI41" s="8"/>
      <c r="AJ41" s="7"/>
      <c r="AK41" s="7"/>
      <c r="AL41" s="7"/>
      <c r="AM41" s="24"/>
    </row>
    <row r="42" spans="3:39" ht="22.5">
      <c r="C42" s="57">
        <f t="shared" si="0"/>
        <v>0</v>
      </c>
      <c r="D42" s="58"/>
      <c r="E42" s="58"/>
      <c r="F42" s="79" t="s">
        <v>15</v>
      </c>
      <c r="G42" s="29"/>
      <c r="H42" s="63"/>
      <c r="I42" s="64"/>
      <c r="J42" s="64"/>
      <c r="K42" s="64"/>
      <c r="L42" s="34">
        <f t="shared" si="1"/>
        <v>0</v>
      </c>
      <c r="M42" s="70"/>
      <c r="N42" s="64"/>
      <c r="O42" s="64"/>
      <c r="P42" s="64"/>
      <c r="Q42" s="34">
        <f t="shared" si="2"/>
        <v>0</v>
      </c>
      <c r="R42" s="70"/>
      <c r="S42" s="64"/>
      <c r="T42" s="64"/>
      <c r="U42" s="64"/>
      <c r="V42" s="34">
        <f t="shared" si="3"/>
        <v>0</v>
      </c>
      <c r="W42" s="70"/>
      <c r="X42" s="64"/>
      <c r="Y42" s="64"/>
      <c r="Z42" s="64"/>
      <c r="AA42" s="34">
        <f t="shared" si="4"/>
        <v>0</v>
      </c>
      <c r="AB42" s="70"/>
      <c r="AC42" s="64"/>
      <c r="AD42" s="64"/>
      <c r="AE42" s="64"/>
      <c r="AF42" s="35">
        <f t="shared" si="5"/>
        <v>0</v>
      </c>
      <c r="AG42" s="70"/>
      <c r="AH42" s="74"/>
      <c r="AI42" s="8"/>
      <c r="AJ42" s="7"/>
      <c r="AK42" s="7"/>
      <c r="AL42" s="7"/>
      <c r="AM42" s="24"/>
    </row>
    <row r="43" spans="3:39" ht="26.25">
      <c r="C43" s="57">
        <f t="shared" si="0"/>
        <v>0</v>
      </c>
      <c r="D43" s="58"/>
      <c r="E43" s="58"/>
      <c r="F43" s="79" t="s">
        <v>16</v>
      </c>
      <c r="G43" s="29"/>
      <c r="H43" s="63"/>
      <c r="I43" s="64"/>
      <c r="J43" s="64"/>
      <c r="K43" s="64"/>
      <c r="L43" s="34">
        <f t="shared" si="1"/>
        <v>0</v>
      </c>
      <c r="M43" s="70"/>
      <c r="N43" s="64"/>
      <c r="O43" s="64"/>
      <c r="P43" s="64"/>
      <c r="Q43" s="34">
        <f t="shared" si="2"/>
        <v>0</v>
      </c>
      <c r="R43" s="70"/>
      <c r="S43" s="64"/>
      <c r="T43" s="64"/>
      <c r="U43" s="64"/>
      <c r="V43" s="34">
        <f t="shared" si="3"/>
        <v>0</v>
      </c>
      <c r="W43" s="70"/>
      <c r="X43" s="64"/>
      <c r="Y43" s="64"/>
      <c r="Z43" s="64"/>
      <c r="AA43" s="34">
        <f t="shared" si="4"/>
        <v>0</v>
      </c>
      <c r="AB43" s="70"/>
      <c r="AC43" s="64"/>
      <c r="AD43" s="64"/>
      <c r="AE43" s="64"/>
      <c r="AF43" s="35">
        <f t="shared" si="5"/>
        <v>0</v>
      </c>
      <c r="AG43" s="70"/>
      <c r="AH43" s="74"/>
      <c r="AI43" s="8"/>
      <c r="AJ43" s="7"/>
      <c r="AK43" s="7"/>
      <c r="AL43" s="7"/>
      <c r="AM43" s="24"/>
    </row>
    <row r="44" spans="3:39" ht="26.25">
      <c r="C44" s="57">
        <f t="shared" si="0"/>
        <v>0</v>
      </c>
      <c r="D44" s="58"/>
      <c r="E44" s="58"/>
      <c r="F44" s="79" t="s">
        <v>17</v>
      </c>
      <c r="G44" s="29"/>
      <c r="H44" s="63"/>
      <c r="I44" s="64"/>
      <c r="J44" s="64"/>
      <c r="K44" s="64"/>
      <c r="L44" s="34">
        <f t="shared" si="1"/>
        <v>0</v>
      </c>
      <c r="M44" s="70"/>
      <c r="N44" s="64"/>
      <c r="O44" s="64"/>
      <c r="P44" s="64"/>
      <c r="Q44" s="34">
        <f t="shared" si="2"/>
        <v>0</v>
      </c>
      <c r="R44" s="70"/>
      <c r="S44" s="64"/>
      <c r="T44" s="64"/>
      <c r="U44" s="64"/>
      <c r="V44" s="34">
        <f t="shared" si="3"/>
        <v>0</v>
      </c>
      <c r="W44" s="70"/>
      <c r="X44" s="64"/>
      <c r="Y44" s="64"/>
      <c r="Z44" s="64"/>
      <c r="AA44" s="34">
        <f t="shared" si="4"/>
        <v>0</v>
      </c>
      <c r="AB44" s="70"/>
      <c r="AC44" s="64"/>
      <c r="AD44" s="64"/>
      <c r="AE44" s="64"/>
      <c r="AF44" s="35">
        <f t="shared" si="5"/>
        <v>0</v>
      </c>
      <c r="AG44" s="70"/>
      <c r="AH44" s="74"/>
      <c r="AI44" s="8"/>
      <c r="AJ44" s="7"/>
      <c r="AK44" s="7"/>
      <c r="AL44" s="7"/>
      <c r="AM44" s="24"/>
    </row>
    <row r="45" spans="3:39" ht="26.25">
      <c r="C45" s="57">
        <f t="shared" si="0"/>
        <v>0</v>
      </c>
      <c r="D45" s="58"/>
      <c r="E45" s="58"/>
      <c r="F45" s="79" t="s">
        <v>18</v>
      </c>
      <c r="G45" s="29"/>
      <c r="H45" s="63"/>
      <c r="I45" s="64"/>
      <c r="J45" s="64"/>
      <c r="K45" s="64"/>
      <c r="L45" s="34">
        <f t="shared" si="1"/>
        <v>0</v>
      </c>
      <c r="M45" s="70"/>
      <c r="N45" s="64"/>
      <c r="O45" s="64"/>
      <c r="P45" s="64"/>
      <c r="Q45" s="34">
        <f t="shared" si="2"/>
        <v>0</v>
      </c>
      <c r="R45" s="70"/>
      <c r="S45" s="64"/>
      <c r="T45" s="64"/>
      <c r="U45" s="64"/>
      <c r="V45" s="34">
        <f t="shared" si="3"/>
        <v>0</v>
      </c>
      <c r="W45" s="70"/>
      <c r="X45" s="64"/>
      <c r="Y45" s="64"/>
      <c r="Z45" s="64"/>
      <c r="AA45" s="34">
        <f t="shared" si="4"/>
        <v>0</v>
      </c>
      <c r="AB45" s="70"/>
      <c r="AC45" s="64"/>
      <c r="AD45" s="64"/>
      <c r="AE45" s="64"/>
      <c r="AF45" s="35">
        <f t="shared" si="5"/>
        <v>0</v>
      </c>
      <c r="AG45" s="70"/>
      <c r="AH45" s="74"/>
      <c r="AI45" s="8"/>
      <c r="AJ45" s="7"/>
      <c r="AK45" s="7"/>
      <c r="AL45" s="7"/>
      <c r="AM45" s="24"/>
    </row>
    <row r="46" spans="3:39" ht="26.25">
      <c r="C46" s="57">
        <f t="shared" si="0"/>
        <v>0</v>
      </c>
      <c r="D46" s="58"/>
      <c r="E46" s="58"/>
      <c r="F46" s="79" t="s">
        <v>19</v>
      </c>
      <c r="G46" s="29"/>
      <c r="H46" s="63"/>
      <c r="I46" s="64"/>
      <c r="J46" s="64"/>
      <c r="K46" s="64"/>
      <c r="L46" s="34">
        <f t="shared" si="1"/>
        <v>0</v>
      </c>
      <c r="M46" s="70"/>
      <c r="N46" s="64"/>
      <c r="O46" s="64"/>
      <c r="P46" s="64"/>
      <c r="Q46" s="34">
        <f t="shared" si="2"/>
        <v>0</v>
      </c>
      <c r="R46" s="70"/>
      <c r="S46" s="64"/>
      <c r="T46" s="64"/>
      <c r="U46" s="64"/>
      <c r="V46" s="34">
        <f t="shared" si="3"/>
        <v>0</v>
      </c>
      <c r="W46" s="70"/>
      <c r="X46" s="64"/>
      <c r="Y46" s="64"/>
      <c r="Z46" s="64"/>
      <c r="AA46" s="34">
        <f t="shared" si="4"/>
        <v>0</v>
      </c>
      <c r="AB46" s="70"/>
      <c r="AC46" s="64"/>
      <c r="AD46" s="64"/>
      <c r="AE46" s="64"/>
      <c r="AF46" s="35">
        <f t="shared" si="5"/>
        <v>0</v>
      </c>
      <c r="AG46" s="70"/>
      <c r="AH46" s="74"/>
      <c r="AI46" s="8"/>
      <c r="AJ46" s="7"/>
      <c r="AK46" s="7"/>
      <c r="AL46" s="7"/>
      <c r="AM46" s="24"/>
    </row>
    <row r="47" spans="3:39" ht="39" thickBot="1">
      <c r="C47" s="57">
        <f t="shared" si="0"/>
        <v>0</v>
      </c>
      <c r="D47" s="59"/>
      <c r="E47" s="59"/>
      <c r="F47" s="80" t="s">
        <v>8</v>
      </c>
      <c r="G47" s="31"/>
      <c r="H47" s="65"/>
      <c r="I47" s="66"/>
      <c r="J47" s="66"/>
      <c r="K47" s="66"/>
      <c r="L47" s="34">
        <f t="shared" si="1"/>
        <v>0</v>
      </c>
      <c r="M47" s="71"/>
      <c r="N47" s="66"/>
      <c r="O47" s="66"/>
      <c r="P47" s="66"/>
      <c r="Q47" s="34">
        <f t="shared" si="2"/>
        <v>0</v>
      </c>
      <c r="R47" s="71"/>
      <c r="S47" s="66"/>
      <c r="T47" s="66"/>
      <c r="U47" s="66"/>
      <c r="V47" s="34">
        <f t="shared" si="3"/>
        <v>0</v>
      </c>
      <c r="W47" s="71"/>
      <c r="X47" s="66"/>
      <c r="Y47" s="66"/>
      <c r="Z47" s="66"/>
      <c r="AA47" s="34">
        <f t="shared" si="4"/>
        <v>0</v>
      </c>
      <c r="AB47" s="71"/>
      <c r="AC47" s="66"/>
      <c r="AD47" s="66"/>
      <c r="AE47" s="66"/>
      <c r="AF47" s="35">
        <f t="shared" si="5"/>
        <v>0</v>
      </c>
      <c r="AG47" s="71"/>
      <c r="AH47" s="75"/>
      <c r="AI47" s="9"/>
      <c r="AJ47" s="12"/>
      <c r="AK47" s="12"/>
      <c r="AL47" s="12"/>
      <c r="AM47" s="25"/>
    </row>
    <row r="48" spans="3:39" ht="23.25">
      <c r="C48" s="57">
        <f t="shared" si="0"/>
        <v>0</v>
      </c>
      <c r="D48" s="60"/>
      <c r="E48" s="60"/>
      <c r="F48" s="81" t="s">
        <v>9</v>
      </c>
      <c r="G48" s="33"/>
      <c r="H48" s="67"/>
      <c r="I48" s="68"/>
      <c r="J48" s="68"/>
      <c r="K48" s="68"/>
      <c r="L48" s="34">
        <f t="shared" si="1"/>
        <v>0</v>
      </c>
      <c r="M48" s="72"/>
      <c r="N48" s="68"/>
      <c r="O48" s="68"/>
      <c r="P48" s="68"/>
      <c r="Q48" s="34">
        <f t="shared" si="2"/>
        <v>0</v>
      </c>
      <c r="R48" s="72"/>
      <c r="S48" s="68"/>
      <c r="T48" s="68"/>
      <c r="U48" s="68"/>
      <c r="V48" s="34">
        <f t="shared" si="3"/>
        <v>0</v>
      </c>
      <c r="W48" s="72"/>
      <c r="X48" s="68"/>
      <c r="Y48" s="68"/>
      <c r="Z48" s="68"/>
      <c r="AA48" s="34">
        <f t="shared" si="4"/>
        <v>0</v>
      </c>
      <c r="AB48" s="72"/>
      <c r="AC48" s="68"/>
      <c r="AD48" s="68"/>
      <c r="AE48" s="68"/>
      <c r="AF48" s="35">
        <f t="shared" si="5"/>
        <v>0</v>
      </c>
      <c r="AG48" s="72"/>
      <c r="AH48" s="73"/>
      <c r="AI48" s="22"/>
      <c r="AJ48" s="23"/>
      <c r="AK48" s="23"/>
      <c r="AL48" s="23"/>
      <c r="AM48" s="21"/>
    </row>
    <row r="49" spans="3:39" ht="30">
      <c r="C49" s="57">
        <f t="shared" si="0"/>
        <v>0</v>
      </c>
      <c r="D49" s="58"/>
      <c r="E49" s="58"/>
      <c r="F49" s="79" t="s">
        <v>10</v>
      </c>
      <c r="G49" s="29"/>
      <c r="H49" s="63"/>
      <c r="I49" s="64"/>
      <c r="J49" s="64"/>
      <c r="K49" s="64"/>
      <c r="L49" s="34">
        <f t="shared" si="1"/>
        <v>0</v>
      </c>
      <c r="M49" s="70"/>
      <c r="N49" s="64"/>
      <c r="O49" s="64"/>
      <c r="P49" s="64"/>
      <c r="Q49" s="34">
        <f t="shared" si="2"/>
        <v>0</v>
      </c>
      <c r="R49" s="70"/>
      <c r="S49" s="64"/>
      <c r="T49" s="64"/>
      <c r="U49" s="64"/>
      <c r="V49" s="34">
        <f t="shared" si="3"/>
        <v>0</v>
      </c>
      <c r="W49" s="70"/>
      <c r="X49" s="64"/>
      <c r="Y49" s="64"/>
      <c r="Z49" s="64"/>
      <c r="AA49" s="34">
        <f t="shared" si="4"/>
        <v>0</v>
      </c>
      <c r="AB49" s="70"/>
      <c r="AC49" s="64"/>
      <c r="AD49" s="64"/>
      <c r="AE49" s="64"/>
      <c r="AF49" s="35">
        <f t="shared" si="5"/>
        <v>0</v>
      </c>
      <c r="AG49" s="70"/>
      <c r="AH49" s="74"/>
      <c r="AI49" s="8"/>
      <c r="AJ49" s="7"/>
      <c r="AK49" s="7"/>
      <c r="AL49" s="7"/>
      <c r="AM49" s="24"/>
    </row>
    <row r="50" spans="3:39" ht="27">
      <c r="C50" s="57">
        <f t="shared" si="0"/>
        <v>0</v>
      </c>
      <c r="D50" s="58"/>
      <c r="E50" s="58"/>
      <c r="F50" s="79" t="s">
        <v>11</v>
      </c>
      <c r="G50" s="29"/>
      <c r="H50" s="63"/>
      <c r="I50" s="64"/>
      <c r="J50" s="64"/>
      <c r="K50" s="64"/>
      <c r="L50" s="34">
        <f t="shared" si="1"/>
        <v>0</v>
      </c>
      <c r="M50" s="70"/>
      <c r="N50" s="64"/>
      <c r="O50" s="64"/>
      <c r="P50" s="64"/>
      <c r="Q50" s="34">
        <f t="shared" si="2"/>
        <v>0</v>
      </c>
      <c r="R50" s="70"/>
      <c r="S50" s="64"/>
      <c r="T50" s="64"/>
      <c r="U50" s="64"/>
      <c r="V50" s="34">
        <f t="shared" si="3"/>
        <v>0</v>
      </c>
      <c r="W50" s="70"/>
      <c r="X50" s="64"/>
      <c r="Y50" s="64"/>
      <c r="Z50" s="64"/>
      <c r="AA50" s="34">
        <f t="shared" si="4"/>
        <v>0</v>
      </c>
      <c r="AB50" s="70"/>
      <c r="AC50" s="64"/>
      <c r="AD50" s="64"/>
      <c r="AE50" s="64"/>
      <c r="AF50" s="35">
        <f t="shared" si="5"/>
        <v>0</v>
      </c>
      <c r="AG50" s="70"/>
      <c r="AH50" s="74"/>
      <c r="AI50" s="8"/>
      <c r="AJ50" s="7"/>
      <c r="AK50" s="7"/>
      <c r="AL50" s="7"/>
      <c r="AM50" s="24"/>
    </row>
    <row r="51" spans="3:39" ht="27">
      <c r="C51" s="57">
        <f t="shared" si="0"/>
        <v>0</v>
      </c>
      <c r="D51" s="58"/>
      <c r="E51" s="58"/>
      <c r="F51" s="79" t="s">
        <v>12</v>
      </c>
      <c r="G51" s="29"/>
      <c r="H51" s="63"/>
      <c r="I51" s="64"/>
      <c r="J51" s="64"/>
      <c r="K51" s="64"/>
      <c r="L51" s="34">
        <f t="shared" si="1"/>
        <v>0</v>
      </c>
      <c r="M51" s="70"/>
      <c r="N51" s="64"/>
      <c r="O51" s="64"/>
      <c r="P51" s="64"/>
      <c r="Q51" s="34">
        <f t="shared" si="2"/>
        <v>0</v>
      </c>
      <c r="R51" s="70"/>
      <c r="S51" s="64"/>
      <c r="T51" s="64"/>
      <c r="U51" s="64"/>
      <c r="V51" s="34">
        <f t="shared" si="3"/>
        <v>0</v>
      </c>
      <c r="W51" s="70"/>
      <c r="X51" s="64"/>
      <c r="Y51" s="64"/>
      <c r="Z51" s="64"/>
      <c r="AA51" s="34">
        <f t="shared" si="4"/>
        <v>0</v>
      </c>
      <c r="AB51" s="70"/>
      <c r="AC51" s="64"/>
      <c r="AD51" s="64"/>
      <c r="AE51" s="64"/>
      <c r="AF51" s="35">
        <f t="shared" si="5"/>
        <v>0</v>
      </c>
      <c r="AG51" s="70"/>
      <c r="AH51" s="74"/>
      <c r="AI51" s="8"/>
      <c r="AJ51" s="7"/>
      <c r="AK51" s="7"/>
      <c r="AL51" s="7"/>
      <c r="AM51" s="24"/>
    </row>
    <row r="52" spans="3:39" ht="24.75">
      <c r="C52" s="57">
        <f t="shared" si="0"/>
        <v>0</v>
      </c>
      <c r="D52" s="58"/>
      <c r="E52" s="58"/>
      <c r="F52" s="79" t="s">
        <v>13</v>
      </c>
      <c r="G52" s="29"/>
      <c r="H52" s="63"/>
      <c r="I52" s="64"/>
      <c r="J52" s="64"/>
      <c r="K52" s="64"/>
      <c r="L52" s="34">
        <f t="shared" si="1"/>
        <v>0</v>
      </c>
      <c r="M52" s="70"/>
      <c r="N52" s="64"/>
      <c r="O52" s="64"/>
      <c r="P52" s="64"/>
      <c r="Q52" s="34">
        <f t="shared" si="2"/>
        <v>0</v>
      </c>
      <c r="R52" s="70"/>
      <c r="S52" s="64"/>
      <c r="T52" s="64"/>
      <c r="U52" s="64"/>
      <c r="V52" s="34">
        <f t="shared" si="3"/>
        <v>0</v>
      </c>
      <c r="W52" s="70"/>
      <c r="X52" s="64"/>
      <c r="Y52" s="64"/>
      <c r="Z52" s="64"/>
      <c r="AA52" s="34">
        <f t="shared" si="4"/>
        <v>0</v>
      </c>
      <c r="AB52" s="70"/>
      <c r="AC52" s="64"/>
      <c r="AD52" s="64"/>
      <c r="AE52" s="64"/>
      <c r="AF52" s="35">
        <f t="shared" si="5"/>
        <v>0</v>
      </c>
      <c r="AG52" s="70"/>
      <c r="AH52" s="74"/>
      <c r="AI52" s="8"/>
      <c r="AJ52" s="7"/>
      <c r="AK52" s="7"/>
      <c r="AL52" s="7"/>
      <c r="AM52" s="24"/>
    </row>
    <row r="53" spans="3:39" ht="26.25">
      <c r="C53" s="57">
        <f t="shared" si="0"/>
        <v>0</v>
      </c>
      <c r="D53" s="58"/>
      <c r="E53" s="58"/>
      <c r="F53" s="79" t="s">
        <v>14</v>
      </c>
      <c r="G53" s="29"/>
      <c r="H53" s="63"/>
      <c r="I53" s="64"/>
      <c r="J53" s="64"/>
      <c r="K53" s="64"/>
      <c r="L53" s="34">
        <f t="shared" si="1"/>
        <v>0</v>
      </c>
      <c r="M53" s="70"/>
      <c r="N53" s="64"/>
      <c r="O53" s="64"/>
      <c r="P53" s="64"/>
      <c r="Q53" s="34">
        <f t="shared" si="2"/>
        <v>0</v>
      </c>
      <c r="R53" s="70"/>
      <c r="S53" s="64"/>
      <c r="T53" s="64"/>
      <c r="U53" s="64"/>
      <c r="V53" s="34">
        <f t="shared" si="3"/>
        <v>0</v>
      </c>
      <c r="W53" s="70"/>
      <c r="X53" s="64"/>
      <c r="Y53" s="64"/>
      <c r="Z53" s="64"/>
      <c r="AA53" s="34">
        <f t="shared" si="4"/>
        <v>0</v>
      </c>
      <c r="AB53" s="70"/>
      <c r="AC53" s="64"/>
      <c r="AD53" s="64"/>
      <c r="AE53" s="64"/>
      <c r="AF53" s="35">
        <f t="shared" si="5"/>
        <v>0</v>
      </c>
      <c r="AG53" s="70"/>
      <c r="AH53" s="74"/>
      <c r="AI53" s="8"/>
      <c r="AJ53" s="7"/>
      <c r="AK53" s="7"/>
      <c r="AL53" s="7"/>
      <c r="AM53" s="24"/>
    </row>
    <row r="54" spans="3:39" ht="22.5">
      <c r="C54" s="57">
        <f t="shared" si="0"/>
        <v>0</v>
      </c>
      <c r="D54" s="58"/>
      <c r="E54" s="58"/>
      <c r="F54" s="79" t="s">
        <v>15</v>
      </c>
      <c r="G54" s="29"/>
      <c r="H54" s="63"/>
      <c r="I54" s="64"/>
      <c r="J54" s="64"/>
      <c r="K54" s="64"/>
      <c r="L54" s="34">
        <f t="shared" si="1"/>
        <v>0</v>
      </c>
      <c r="M54" s="70"/>
      <c r="N54" s="64"/>
      <c r="O54" s="64"/>
      <c r="P54" s="64"/>
      <c r="Q54" s="34">
        <f t="shared" si="2"/>
        <v>0</v>
      </c>
      <c r="R54" s="70"/>
      <c r="S54" s="64"/>
      <c r="T54" s="64"/>
      <c r="U54" s="64"/>
      <c r="V54" s="34">
        <f t="shared" si="3"/>
        <v>0</v>
      </c>
      <c r="W54" s="70"/>
      <c r="X54" s="64"/>
      <c r="Y54" s="64"/>
      <c r="Z54" s="64"/>
      <c r="AA54" s="34">
        <f t="shared" si="4"/>
        <v>0</v>
      </c>
      <c r="AB54" s="70"/>
      <c r="AC54" s="64"/>
      <c r="AD54" s="64"/>
      <c r="AE54" s="64"/>
      <c r="AF54" s="35">
        <f t="shared" si="5"/>
        <v>0</v>
      </c>
      <c r="AG54" s="70"/>
      <c r="AH54" s="74"/>
      <c r="AI54" s="8"/>
      <c r="AJ54" s="7"/>
      <c r="AK54" s="7"/>
      <c r="AL54" s="7"/>
      <c r="AM54" s="24"/>
    </row>
    <row r="55" spans="3:39" ht="26.25">
      <c r="C55" s="57">
        <f t="shared" si="0"/>
        <v>0</v>
      </c>
      <c r="D55" s="58"/>
      <c r="E55" s="58"/>
      <c r="F55" s="79" t="s">
        <v>16</v>
      </c>
      <c r="G55" s="29"/>
      <c r="H55" s="63"/>
      <c r="I55" s="64"/>
      <c r="J55" s="64"/>
      <c r="K55" s="64"/>
      <c r="L55" s="34">
        <f t="shared" si="1"/>
        <v>0</v>
      </c>
      <c r="M55" s="70"/>
      <c r="N55" s="64"/>
      <c r="O55" s="64"/>
      <c r="P55" s="64"/>
      <c r="Q55" s="34">
        <f t="shared" si="2"/>
        <v>0</v>
      </c>
      <c r="R55" s="70"/>
      <c r="S55" s="64"/>
      <c r="T55" s="64"/>
      <c r="U55" s="64"/>
      <c r="V55" s="34">
        <f t="shared" si="3"/>
        <v>0</v>
      </c>
      <c r="W55" s="70"/>
      <c r="X55" s="64"/>
      <c r="Y55" s="64"/>
      <c r="Z55" s="64"/>
      <c r="AA55" s="34">
        <f t="shared" si="4"/>
        <v>0</v>
      </c>
      <c r="AB55" s="70"/>
      <c r="AC55" s="64"/>
      <c r="AD55" s="64"/>
      <c r="AE55" s="64"/>
      <c r="AF55" s="35">
        <f t="shared" si="5"/>
        <v>0</v>
      </c>
      <c r="AG55" s="70"/>
      <c r="AH55" s="74"/>
      <c r="AI55" s="8"/>
      <c r="AJ55" s="7"/>
      <c r="AK55" s="7"/>
      <c r="AL55" s="7"/>
      <c r="AM55" s="24"/>
    </row>
    <row r="56" spans="3:39" ht="26.25">
      <c r="C56" s="57">
        <f t="shared" si="0"/>
        <v>0</v>
      </c>
      <c r="D56" s="58"/>
      <c r="E56" s="58"/>
      <c r="F56" s="79" t="s">
        <v>17</v>
      </c>
      <c r="G56" s="29"/>
      <c r="H56" s="63"/>
      <c r="I56" s="64"/>
      <c r="J56" s="64"/>
      <c r="K56" s="64"/>
      <c r="L56" s="34">
        <f t="shared" si="1"/>
        <v>0</v>
      </c>
      <c r="M56" s="70"/>
      <c r="N56" s="64"/>
      <c r="O56" s="64"/>
      <c r="P56" s="64"/>
      <c r="Q56" s="34">
        <f t="shared" si="2"/>
        <v>0</v>
      </c>
      <c r="R56" s="70"/>
      <c r="S56" s="64"/>
      <c r="T56" s="64"/>
      <c r="U56" s="64"/>
      <c r="V56" s="34">
        <f t="shared" si="3"/>
        <v>0</v>
      </c>
      <c r="W56" s="70"/>
      <c r="X56" s="64"/>
      <c r="Y56" s="64"/>
      <c r="Z56" s="64"/>
      <c r="AA56" s="34">
        <f t="shared" si="4"/>
        <v>0</v>
      </c>
      <c r="AB56" s="70"/>
      <c r="AC56" s="64"/>
      <c r="AD56" s="64"/>
      <c r="AE56" s="64"/>
      <c r="AF56" s="35">
        <f t="shared" si="5"/>
        <v>0</v>
      </c>
      <c r="AG56" s="70"/>
      <c r="AH56" s="74"/>
      <c r="AI56" s="8"/>
      <c r="AJ56" s="7"/>
      <c r="AK56" s="7"/>
      <c r="AL56" s="7"/>
      <c r="AM56" s="24"/>
    </row>
    <row r="57" spans="3:39" ht="26.25">
      <c r="C57" s="57">
        <f t="shared" si="0"/>
        <v>0</v>
      </c>
      <c r="D57" s="58"/>
      <c r="E57" s="58"/>
      <c r="F57" s="79" t="s">
        <v>18</v>
      </c>
      <c r="G57" s="29"/>
      <c r="H57" s="63"/>
      <c r="I57" s="64"/>
      <c r="J57" s="64"/>
      <c r="K57" s="64"/>
      <c r="L57" s="34">
        <f t="shared" si="1"/>
        <v>0</v>
      </c>
      <c r="M57" s="70"/>
      <c r="N57" s="64"/>
      <c r="O57" s="64"/>
      <c r="P57" s="64"/>
      <c r="Q57" s="34">
        <f t="shared" si="2"/>
        <v>0</v>
      </c>
      <c r="R57" s="70"/>
      <c r="S57" s="64"/>
      <c r="T57" s="64"/>
      <c r="U57" s="64"/>
      <c r="V57" s="34">
        <f t="shared" si="3"/>
        <v>0</v>
      </c>
      <c r="W57" s="70"/>
      <c r="X57" s="64"/>
      <c r="Y57" s="64"/>
      <c r="Z57" s="64"/>
      <c r="AA57" s="34">
        <f t="shared" si="4"/>
        <v>0</v>
      </c>
      <c r="AB57" s="70"/>
      <c r="AC57" s="64"/>
      <c r="AD57" s="64"/>
      <c r="AE57" s="64"/>
      <c r="AF57" s="35">
        <f t="shared" si="5"/>
        <v>0</v>
      </c>
      <c r="AG57" s="70"/>
      <c r="AH57" s="74"/>
      <c r="AI57" s="8"/>
      <c r="AJ57" s="7"/>
      <c r="AK57" s="7"/>
      <c r="AL57" s="7"/>
      <c r="AM57" s="24"/>
    </row>
    <row r="58" spans="3:39" ht="26.25">
      <c r="C58" s="57">
        <f t="shared" si="0"/>
        <v>0</v>
      </c>
      <c r="D58" s="58"/>
      <c r="E58" s="58"/>
      <c r="F58" s="79" t="s">
        <v>19</v>
      </c>
      <c r="G58" s="29"/>
      <c r="H58" s="63"/>
      <c r="I58" s="64"/>
      <c r="J58" s="64"/>
      <c r="K58" s="64"/>
      <c r="L58" s="34">
        <f t="shared" si="1"/>
        <v>0</v>
      </c>
      <c r="M58" s="70"/>
      <c r="N58" s="64"/>
      <c r="O58" s="64"/>
      <c r="P58" s="64"/>
      <c r="Q58" s="34">
        <f t="shared" si="2"/>
        <v>0</v>
      </c>
      <c r="R58" s="70"/>
      <c r="S58" s="64"/>
      <c r="T58" s="64"/>
      <c r="U58" s="64"/>
      <c r="V58" s="34">
        <f t="shared" si="3"/>
        <v>0</v>
      </c>
      <c r="W58" s="70"/>
      <c r="X58" s="64"/>
      <c r="Y58" s="64"/>
      <c r="Z58" s="64"/>
      <c r="AA58" s="34">
        <f t="shared" si="4"/>
        <v>0</v>
      </c>
      <c r="AB58" s="70"/>
      <c r="AC58" s="64"/>
      <c r="AD58" s="64"/>
      <c r="AE58" s="64"/>
      <c r="AF58" s="35">
        <f t="shared" si="5"/>
        <v>0</v>
      </c>
      <c r="AG58" s="70"/>
      <c r="AH58" s="74"/>
      <c r="AI58" s="8"/>
      <c r="AJ58" s="7"/>
      <c r="AK58" s="7"/>
      <c r="AL58" s="7"/>
      <c r="AM58" s="24"/>
    </row>
    <row r="59" spans="3:39" ht="39" thickBot="1">
      <c r="C59" s="57">
        <f t="shared" si="0"/>
        <v>0</v>
      </c>
      <c r="D59" s="59"/>
      <c r="E59" s="59"/>
      <c r="F59" s="80" t="s">
        <v>8</v>
      </c>
      <c r="G59" s="31"/>
      <c r="H59" s="65"/>
      <c r="I59" s="66"/>
      <c r="J59" s="66"/>
      <c r="K59" s="66"/>
      <c r="L59" s="34">
        <f t="shared" si="1"/>
        <v>0</v>
      </c>
      <c r="M59" s="71"/>
      <c r="N59" s="66"/>
      <c r="O59" s="66"/>
      <c r="P59" s="66"/>
      <c r="Q59" s="34">
        <f t="shared" si="2"/>
        <v>0</v>
      </c>
      <c r="R59" s="71"/>
      <c r="S59" s="66"/>
      <c r="T59" s="66"/>
      <c r="U59" s="66"/>
      <c r="V59" s="34">
        <f t="shared" si="3"/>
        <v>0</v>
      </c>
      <c r="W59" s="71"/>
      <c r="X59" s="66"/>
      <c r="Y59" s="66"/>
      <c r="Z59" s="66"/>
      <c r="AA59" s="34">
        <f t="shared" si="4"/>
        <v>0</v>
      </c>
      <c r="AB59" s="71"/>
      <c r="AC59" s="66"/>
      <c r="AD59" s="66"/>
      <c r="AE59" s="66"/>
      <c r="AF59" s="35">
        <f t="shared" si="5"/>
        <v>0</v>
      </c>
      <c r="AG59" s="71"/>
      <c r="AH59" s="75"/>
      <c r="AI59" s="9"/>
      <c r="AJ59" s="12"/>
      <c r="AK59" s="12"/>
      <c r="AL59" s="12"/>
      <c r="AM59" s="25"/>
    </row>
    <row r="60" spans="3:39" ht="23.25">
      <c r="C60" s="57">
        <f t="shared" si="0"/>
        <v>0</v>
      </c>
      <c r="D60" s="57"/>
      <c r="E60" s="57"/>
      <c r="F60" s="78" t="s">
        <v>9</v>
      </c>
      <c r="G60" s="27"/>
      <c r="H60" s="61"/>
      <c r="I60" s="62"/>
      <c r="J60" s="62"/>
      <c r="K60" s="62"/>
      <c r="L60" s="34">
        <f t="shared" si="1"/>
        <v>0</v>
      </c>
      <c r="M60" s="69"/>
      <c r="N60" s="62"/>
      <c r="O60" s="62"/>
      <c r="P60" s="62"/>
      <c r="Q60" s="34">
        <f t="shared" si="2"/>
        <v>0</v>
      </c>
      <c r="R60" s="69"/>
      <c r="S60" s="62"/>
      <c r="T60" s="62"/>
      <c r="U60" s="62"/>
      <c r="V60" s="34">
        <f t="shared" si="3"/>
        <v>0</v>
      </c>
      <c r="W60" s="69"/>
      <c r="X60" s="62"/>
      <c r="Y60" s="62"/>
      <c r="Z60" s="62"/>
      <c r="AA60" s="34">
        <f t="shared" si="4"/>
        <v>0</v>
      </c>
      <c r="AB60" s="69"/>
      <c r="AC60" s="62"/>
      <c r="AD60" s="62"/>
      <c r="AE60" s="62"/>
      <c r="AF60" s="35">
        <f t="shared" si="5"/>
        <v>0</v>
      </c>
      <c r="AG60" s="72"/>
      <c r="AH60" s="73"/>
      <c r="AI60" s="22"/>
      <c r="AJ60" s="23"/>
      <c r="AK60" s="23"/>
      <c r="AL60" s="23"/>
      <c r="AM60" s="21"/>
    </row>
    <row r="61" spans="3:39" ht="30">
      <c r="C61" s="57">
        <f t="shared" si="0"/>
        <v>0</v>
      </c>
      <c r="D61" s="58"/>
      <c r="E61" s="58"/>
      <c r="F61" s="79" t="s">
        <v>10</v>
      </c>
      <c r="G61" s="29"/>
      <c r="H61" s="63"/>
      <c r="I61" s="64"/>
      <c r="J61" s="64"/>
      <c r="K61" s="64"/>
      <c r="L61" s="34">
        <f t="shared" si="1"/>
        <v>0</v>
      </c>
      <c r="M61" s="70"/>
      <c r="N61" s="64"/>
      <c r="O61" s="64"/>
      <c r="P61" s="64"/>
      <c r="Q61" s="34">
        <f t="shared" si="2"/>
        <v>0</v>
      </c>
      <c r="R61" s="70"/>
      <c r="S61" s="64"/>
      <c r="T61" s="64"/>
      <c r="U61" s="64"/>
      <c r="V61" s="34">
        <f t="shared" si="3"/>
        <v>0</v>
      </c>
      <c r="W61" s="70"/>
      <c r="X61" s="64"/>
      <c r="Y61" s="64"/>
      <c r="Z61" s="64"/>
      <c r="AA61" s="34">
        <f t="shared" si="4"/>
        <v>0</v>
      </c>
      <c r="AB61" s="70"/>
      <c r="AC61" s="64"/>
      <c r="AD61" s="64"/>
      <c r="AE61" s="64"/>
      <c r="AF61" s="35">
        <f t="shared" si="5"/>
        <v>0</v>
      </c>
      <c r="AG61" s="70"/>
      <c r="AH61" s="74"/>
      <c r="AI61" s="8"/>
      <c r="AJ61" s="7"/>
      <c r="AK61" s="7"/>
      <c r="AL61" s="7"/>
      <c r="AM61" s="24"/>
    </row>
    <row r="62" spans="3:39" ht="27">
      <c r="C62" s="57">
        <f t="shared" si="0"/>
        <v>0</v>
      </c>
      <c r="D62" s="58"/>
      <c r="E62" s="58"/>
      <c r="F62" s="79" t="s">
        <v>11</v>
      </c>
      <c r="G62" s="29"/>
      <c r="H62" s="63"/>
      <c r="I62" s="64"/>
      <c r="J62" s="64"/>
      <c r="K62" s="64"/>
      <c r="L62" s="34">
        <f t="shared" si="1"/>
        <v>0</v>
      </c>
      <c r="M62" s="70"/>
      <c r="N62" s="64"/>
      <c r="O62" s="64"/>
      <c r="P62" s="64"/>
      <c r="Q62" s="34">
        <f t="shared" si="2"/>
        <v>0</v>
      </c>
      <c r="R62" s="70"/>
      <c r="S62" s="64"/>
      <c r="T62" s="64"/>
      <c r="U62" s="64"/>
      <c r="V62" s="34">
        <f t="shared" si="3"/>
        <v>0</v>
      </c>
      <c r="W62" s="70"/>
      <c r="X62" s="64"/>
      <c r="Y62" s="64"/>
      <c r="Z62" s="64"/>
      <c r="AA62" s="34">
        <f t="shared" si="4"/>
        <v>0</v>
      </c>
      <c r="AB62" s="70"/>
      <c r="AC62" s="64"/>
      <c r="AD62" s="64"/>
      <c r="AE62" s="64"/>
      <c r="AF62" s="35">
        <f t="shared" si="5"/>
        <v>0</v>
      </c>
      <c r="AG62" s="70"/>
      <c r="AH62" s="74"/>
      <c r="AI62" s="8"/>
      <c r="AJ62" s="7"/>
      <c r="AK62" s="7"/>
      <c r="AL62" s="7"/>
      <c r="AM62" s="24"/>
    </row>
    <row r="63" spans="3:39" ht="27">
      <c r="C63" s="57">
        <f t="shared" si="0"/>
        <v>0</v>
      </c>
      <c r="D63" s="58"/>
      <c r="E63" s="58"/>
      <c r="F63" s="79" t="s">
        <v>12</v>
      </c>
      <c r="G63" s="29"/>
      <c r="H63" s="63"/>
      <c r="I63" s="64"/>
      <c r="J63" s="64"/>
      <c r="K63" s="64"/>
      <c r="L63" s="34">
        <f t="shared" si="1"/>
        <v>0</v>
      </c>
      <c r="M63" s="70"/>
      <c r="N63" s="64"/>
      <c r="O63" s="64"/>
      <c r="P63" s="64"/>
      <c r="Q63" s="34">
        <f t="shared" si="2"/>
        <v>0</v>
      </c>
      <c r="R63" s="70"/>
      <c r="S63" s="64"/>
      <c r="T63" s="64"/>
      <c r="U63" s="64"/>
      <c r="V63" s="34">
        <f t="shared" si="3"/>
        <v>0</v>
      </c>
      <c r="W63" s="70"/>
      <c r="X63" s="64"/>
      <c r="Y63" s="64"/>
      <c r="Z63" s="64"/>
      <c r="AA63" s="34">
        <f t="shared" si="4"/>
        <v>0</v>
      </c>
      <c r="AB63" s="70"/>
      <c r="AC63" s="64"/>
      <c r="AD63" s="64"/>
      <c r="AE63" s="64"/>
      <c r="AF63" s="35">
        <f t="shared" si="5"/>
        <v>0</v>
      </c>
      <c r="AG63" s="70"/>
      <c r="AH63" s="74"/>
      <c r="AI63" s="8"/>
      <c r="AJ63" s="7"/>
      <c r="AK63" s="7"/>
      <c r="AL63" s="7"/>
      <c r="AM63" s="24"/>
    </row>
    <row r="64" spans="3:39" ht="24.75">
      <c r="C64" s="57">
        <f t="shared" si="0"/>
        <v>0</v>
      </c>
      <c r="D64" s="58"/>
      <c r="E64" s="58"/>
      <c r="F64" s="79" t="s">
        <v>13</v>
      </c>
      <c r="G64" s="29"/>
      <c r="H64" s="63"/>
      <c r="I64" s="64"/>
      <c r="J64" s="64"/>
      <c r="K64" s="64"/>
      <c r="L64" s="34">
        <f t="shared" si="1"/>
        <v>0</v>
      </c>
      <c r="M64" s="70"/>
      <c r="N64" s="64"/>
      <c r="O64" s="64"/>
      <c r="P64" s="64"/>
      <c r="Q64" s="34">
        <f t="shared" si="2"/>
        <v>0</v>
      </c>
      <c r="R64" s="70"/>
      <c r="S64" s="64"/>
      <c r="T64" s="64"/>
      <c r="U64" s="64"/>
      <c r="V64" s="34">
        <f t="shared" si="3"/>
        <v>0</v>
      </c>
      <c r="W64" s="70"/>
      <c r="X64" s="64"/>
      <c r="Y64" s="64"/>
      <c r="Z64" s="64"/>
      <c r="AA64" s="34">
        <f t="shared" si="4"/>
        <v>0</v>
      </c>
      <c r="AB64" s="70"/>
      <c r="AC64" s="64"/>
      <c r="AD64" s="64"/>
      <c r="AE64" s="64"/>
      <c r="AF64" s="35">
        <f t="shared" si="5"/>
        <v>0</v>
      </c>
      <c r="AG64" s="70"/>
      <c r="AH64" s="74"/>
      <c r="AI64" s="8"/>
      <c r="AJ64" s="7"/>
      <c r="AK64" s="7"/>
      <c r="AL64" s="7"/>
      <c r="AM64" s="24"/>
    </row>
    <row r="65" spans="3:40" ht="26.25">
      <c r="C65" s="57">
        <f t="shared" si="0"/>
        <v>0</v>
      </c>
      <c r="D65" s="58"/>
      <c r="E65" s="58"/>
      <c r="F65" s="79" t="s">
        <v>14</v>
      </c>
      <c r="G65" s="29"/>
      <c r="H65" s="63"/>
      <c r="I65" s="64"/>
      <c r="J65" s="64"/>
      <c r="K65" s="64"/>
      <c r="L65" s="34">
        <f t="shared" si="1"/>
        <v>0</v>
      </c>
      <c r="M65" s="70"/>
      <c r="N65" s="64"/>
      <c r="O65" s="64"/>
      <c r="P65" s="64"/>
      <c r="Q65" s="34">
        <f t="shared" si="2"/>
        <v>0</v>
      </c>
      <c r="R65" s="70"/>
      <c r="S65" s="64"/>
      <c r="T65" s="64"/>
      <c r="U65" s="64"/>
      <c r="V65" s="34">
        <f t="shared" si="3"/>
        <v>0</v>
      </c>
      <c r="W65" s="70"/>
      <c r="X65" s="64"/>
      <c r="Y65" s="64"/>
      <c r="Z65" s="64"/>
      <c r="AA65" s="34">
        <f t="shared" si="4"/>
        <v>0</v>
      </c>
      <c r="AB65" s="70"/>
      <c r="AC65" s="64"/>
      <c r="AD65" s="64"/>
      <c r="AE65" s="64"/>
      <c r="AF65" s="35">
        <f t="shared" si="5"/>
        <v>0</v>
      </c>
      <c r="AG65" s="70"/>
      <c r="AH65" s="74"/>
      <c r="AI65" s="8"/>
      <c r="AJ65" s="7"/>
      <c r="AK65" s="7"/>
      <c r="AL65" s="7"/>
      <c r="AM65" s="24"/>
    </row>
    <row r="66" spans="3:40" ht="22.5">
      <c r="C66" s="57">
        <f t="shared" si="0"/>
        <v>0</v>
      </c>
      <c r="D66" s="58"/>
      <c r="E66" s="58"/>
      <c r="F66" s="79" t="s">
        <v>15</v>
      </c>
      <c r="G66" s="29"/>
      <c r="H66" s="63"/>
      <c r="I66" s="64"/>
      <c r="J66" s="64"/>
      <c r="K66" s="64"/>
      <c r="L66" s="34">
        <f t="shared" si="1"/>
        <v>0</v>
      </c>
      <c r="M66" s="70"/>
      <c r="N66" s="64"/>
      <c r="O66" s="64"/>
      <c r="P66" s="64"/>
      <c r="Q66" s="34">
        <f t="shared" si="2"/>
        <v>0</v>
      </c>
      <c r="R66" s="70"/>
      <c r="S66" s="64"/>
      <c r="T66" s="64"/>
      <c r="U66" s="64"/>
      <c r="V66" s="34">
        <f t="shared" si="3"/>
        <v>0</v>
      </c>
      <c r="W66" s="70"/>
      <c r="X66" s="64"/>
      <c r="Y66" s="64"/>
      <c r="Z66" s="64"/>
      <c r="AA66" s="34">
        <f t="shared" si="4"/>
        <v>0</v>
      </c>
      <c r="AB66" s="70"/>
      <c r="AC66" s="64"/>
      <c r="AD66" s="64"/>
      <c r="AE66" s="64"/>
      <c r="AF66" s="35">
        <f t="shared" si="5"/>
        <v>0</v>
      </c>
      <c r="AG66" s="70"/>
      <c r="AH66" s="74"/>
      <c r="AI66" s="8"/>
      <c r="AJ66" s="7"/>
      <c r="AK66" s="7"/>
      <c r="AL66" s="7"/>
      <c r="AM66" s="24"/>
    </row>
    <row r="67" spans="3:40" ht="26.25">
      <c r="C67" s="57">
        <f t="shared" si="0"/>
        <v>0</v>
      </c>
      <c r="D67" s="58"/>
      <c r="E67" s="58"/>
      <c r="F67" s="79" t="s">
        <v>16</v>
      </c>
      <c r="G67" s="29"/>
      <c r="H67" s="63"/>
      <c r="I67" s="64"/>
      <c r="J67" s="64"/>
      <c r="K67" s="64"/>
      <c r="L67" s="34">
        <f t="shared" si="1"/>
        <v>0</v>
      </c>
      <c r="M67" s="70"/>
      <c r="N67" s="64"/>
      <c r="O67" s="64"/>
      <c r="P67" s="64"/>
      <c r="Q67" s="34">
        <f t="shared" si="2"/>
        <v>0</v>
      </c>
      <c r="R67" s="70"/>
      <c r="S67" s="64"/>
      <c r="T67" s="64"/>
      <c r="U67" s="64"/>
      <c r="V67" s="34">
        <f t="shared" si="3"/>
        <v>0</v>
      </c>
      <c r="W67" s="70"/>
      <c r="X67" s="64"/>
      <c r="Y67" s="64"/>
      <c r="Z67" s="64"/>
      <c r="AA67" s="34">
        <f t="shared" si="4"/>
        <v>0</v>
      </c>
      <c r="AB67" s="70"/>
      <c r="AC67" s="64"/>
      <c r="AD67" s="64"/>
      <c r="AE67" s="64"/>
      <c r="AF67" s="35">
        <f t="shared" si="5"/>
        <v>0</v>
      </c>
      <c r="AG67" s="70"/>
      <c r="AH67" s="74"/>
      <c r="AI67" s="8"/>
      <c r="AJ67" s="7"/>
      <c r="AK67" s="7"/>
      <c r="AL67" s="7"/>
      <c r="AM67" s="24"/>
    </row>
    <row r="68" spans="3:40" ht="26.25">
      <c r="C68" s="57">
        <f t="shared" si="0"/>
        <v>0</v>
      </c>
      <c r="D68" s="58"/>
      <c r="E68" s="58"/>
      <c r="F68" s="79" t="s">
        <v>17</v>
      </c>
      <c r="G68" s="29"/>
      <c r="H68" s="63"/>
      <c r="I68" s="64"/>
      <c r="J68" s="64"/>
      <c r="K68" s="64"/>
      <c r="L68" s="34">
        <f t="shared" si="1"/>
        <v>0</v>
      </c>
      <c r="M68" s="70"/>
      <c r="N68" s="64"/>
      <c r="O68" s="64"/>
      <c r="P68" s="64"/>
      <c r="Q68" s="34">
        <f t="shared" si="2"/>
        <v>0</v>
      </c>
      <c r="R68" s="70"/>
      <c r="S68" s="64"/>
      <c r="T68" s="64"/>
      <c r="U68" s="64"/>
      <c r="V68" s="34">
        <f t="shared" si="3"/>
        <v>0</v>
      </c>
      <c r="W68" s="70"/>
      <c r="X68" s="64"/>
      <c r="Y68" s="64"/>
      <c r="Z68" s="64"/>
      <c r="AA68" s="34">
        <f t="shared" si="4"/>
        <v>0</v>
      </c>
      <c r="AB68" s="70"/>
      <c r="AC68" s="64"/>
      <c r="AD68" s="64"/>
      <c r="AE68" s="64"/>
      <c r="AF68" s="35">
        <f t="shared" si="5"/>
        <v>0</v>
      </c>
      <c r="AG68" s="70"/>
      <c r="AH68" s="74"/>
      <c r="AI68" s="8"/>
      <c r="AJ68" s="7"/>
      <c r="AK68" s="7"/>
      <c r="AL68" s="7"/>
      <c r="AM68" s="24"/>
    </row>
    <row r="69" spans="3:40" ht="26.25">
      <c r="C69" s="57">
        <f t="shared" si="0"/>
        <v>0</v>
      </c>
      <c r="D69" s="58"/>
      <c r="E69" s="58"/>
      <c r="F69" s="79" t="s">
        <v>18</v>
      </c>
      <c r="G69" s="29"/>
      <c r="H69" s="63"/>
      <c r="I69" s="64"/>
      <c r="J69" s="64"/>
      <c r="K69" s="64"/>
      <c r="L69" s="34">
        <f t="shared" si="1"/>
        <v>0</v>
      </c>
      <c r="M69" s="70"/>
      <c r="N69" s="64"/>
      <c r="O69" s="64"/>
      <c r="P69" s="64"/>
      <c r="Q69" s="34">
        <f t="shared" si="2"/>
        <v>0</v>
      </c>
      <c r="R69" s="70"/>
      <c r="S69" s="64"/>
      <c r="T69" s="64"/>
      <c r="U69" s="64"/>
      <c r="V69" s="34">
        <f t="shared" si="3"/>
        <v>0</v>
      </c>
      <c r="W69" s="70"/>
      <c r="X69" s="64"/>
      <c r="Y69" s="64"/>
      <c r="Z69" s="64"/>
      <c r="AA69" s="34">
        <f t="shared" si="4"/>
        <v>0</v>
      </c>
      <c r="AB69" s="70"/>
      <c r="AC69" s="64"/>
      <c r="AD69" s="64"/>
      <c r="AE69" s="64"/>
      <c r="AF69" s="35">
        <f t="shared" si="5"/>
        <v>0</v>
      </c>
      <c r="AG69" s="70"/>
      <c r="AH69" s="74"/>
      <c r="AI69" s="8"/>
      <c r="AJ69" s="7"/>
      <c r="AK69" s="7"/>
      <c r="AL69" s="7"/>
      <c r="AM69" s="24"/>
    </row>
    <row r="70" spans="3:40" ht="27" thickBot="1">
      <c r="C70" s="57">
        <f t="shared" si="0"/>
        <v>0</v>
      </c>
      <c r="D70" s="59"/>
      <c r="E70" s="59"/>
      <c r="F70" s="80" t="s">
        <v>19</v>
      </c>
      <c r="G70" s="31"/>
      <c r="H70" s="65"/>
      <c r="I70" s="66"/>
      <c r="J70" s="66"/>
      <c r="K70" s="66"/>
      <c r="L70" s="34">
        <f>H70+I70-J70-K70</f>
        <v>0</v>
      </c>
      <c r="M70" s="71"/>
      <c r="N70" s="66"/>
      <c r="O70" s="66"/>
      <c r="P70" s="66"/>
      <c r="Q70" s="34">
        <f t="shared" si="2"/>
        <v>0</v>
      </c>
      <c r="R70" s="71"/>
      <c r="S70" s="66"/>
      <c r="T70" s="66"/>
      <c r="U70" s="66"/>
      <c r="V70" s="34">
        <f t="shared" si="3"/>
        <v>0</v>
      </c>
      <c r="W70" s="71"/>
      <c r="X70" s="66"/>
      <c r="Y70" s="66"/>
      <c r="Z70" s="66"/>
      <c r="AA70" s="34">
        <f t="shared" si="4"/>
        <v>0</v>
      </c>
      <c r="AB70" s="71"/>
      <c r="AC70" s="66"/>
      <c r="AD70" s="66"/>
      <c r="AE70" s="66"/>
      <c r="AF70" s="35">
        <f t="shared" si="5"/>
        <v>0</v>
      </c>
      <c r="AG70" s="71"/>
      <c r="AH70" s="75"/>
      <c r="AI70" s="9"/>
      <c r="AJ70" s="12"/>
      <c r="AK70" s="12"/>
      <c r="AL70" s="12"/>
      <c r="AM70" s="25"/>
    </row>
    <row r="71" spans="3:40" ht="45.75" thickBot="1">
      <c r="H71" s="152" t="s">
        <v>51</v>
      </c>
      <c r="I71" s="153"/>
      <c r="J71" s="48">
        <f>SUM(J23:J70)</f>
        <v>100</v>
      </c>
      <c r="M71" s="152" t="s">
        <v>51</v>
      </c>
      <c r="N71" s="153"/>
      <c r="O71" s="48">
        <f>SUM(O23:O70)</f>
        <v>90</v>
      </c>
      <c r="R71" s="152" t="s">
        <v>51</v>
      </c>
      <c r="S71" s="153"/>
      <c r="T71" s="48">
        <f>SUM(T23:T70)</f>
        <v>120</v>
      </c>
      <c r="W71" s="152" t="s">
        <v>51</v>
      </c>
      <c r="X71" s="153"/>
      <c r="Y71" s="48">
        <f>SUM(Y23:Y70)</f>
        <v>90</v>
      </c>
      <c r="AB71" s="152" t="s">
        <v>51</v>
      </c>
      <c r="AC71" s="153"/>
      <c r="AD71" s="48">
        <f>SUM(AD23:AD70)</f>
        <v>86</v>
      </c>
      <c r="AI71" s="49">
        <f>SUM(AI23:AI70)</f>
        <v>0</v>
      </c>
      <c r="AJ71" s="50">
        <f t="shared" ref="AJ71:AM71" si="6">SUM(AJ23:AJ70)</f>
        <v>0</v>
      </c>
      <c r="AK71" s="50">
        <f t="shared" si="6"/>
        <v>0</v>
      </c>
      <c r="AL71" s="50">
        <f t="shared" si="6"/>
        <v>0</v>
      </c>
      <c r="AM71" s="51">
        <f t="shared" si="6"/>
        <v>0</v>
      </c>
      <c r="AN71" s="5" t="s">
        <v>47</v>
      </c>
    </row>
  </sheetData>
  <mergeCells count="26">
    <mergeCell ref="H71:I71"/>
    <mergeCell ref="M71:N71"/>
    <mergeCell ref="R71:S71"/>
    <mergeCell ref="W71:X71"/>
    <mergeCell ref="AB71:AC71"/>
    <mergeCell ref="AB20:AD20"/>
    <mergeCell ref="AG20:AH21"/>
    <mergeCell ref="AI20:AM21"/>
    <mergeCell ref="H21:L21"/>
    <mergeCell ref="M21:Q21"/>
    <mergeCell ref="R21:V21"/>
    <mergeCell ref="W21:AA21"/>
    <mergeCell ref="AB21:AF21"/>
    <mergeCell ref="C20:E21"/>
    <mergeCell ref="H20:J20"/>
    <mergeCell ref="M20:O20"/>
    <mergeCell ref="R20:T20"/>
    <mergeCell ref="W20:Y20"/>
    <mergeCell ref="K16:M16"/>
    <mergeCell ref="S16:T16"/>
    <mergeCell ref="AI18:AM18"/>
    <mergeCell ref="H19:J19"/>
    <mergeCell ref="M19:O19"/>
    <mergeCell ref="R19:T19"/>
    <mergeCell ref="W19:Y19"/>
    <mergeCell ref="AB19:AD19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AC52"/>
  <sheetViews>
    <sheetView tabSelected="1" zoomScale="70" zoomScaleNormal="70" workbookViewId="0">
      <selection activeCell="F3" sqref="F3:J3"/>
    </sheetView>
  </sheetViews>
  <sheetFormatPr baseColWidth="10" defaultColWidth="11.42578125" defaultRowHeight="15"/>
  <cols>
    <col min="4" max="5" width="13" customWidth="1"/>
    <col min="6" max="6" width="12.28515625" customWidth="1"/>
    <col min="7" max="7" width="12.7109375" customWidth="1"/>
    <col min="8" max="8" width="9.7109375" customWidth="1"/>
    <col min="9" max="9" width="12.7109375" customWidth="1"/>
    <col min="12" max="13" width="13" customWidth="1"/>
    <col min="14" max="16" width="13.140625" customWidth="1"/>
    <col min="17" max="18" width="13.7109375" customWidth="1"/>
    <col min="19" max="19" width="12.28515625" customWidth="1"/>
    <col min="20" max="20" width="12.7109375" customWidth="1"/>
    <col min="21" max="21" width="9.7109375" customWidth="1"/>
    <col min="22" max="22" width="12.7109375" customWidth="1"/>
    <col min="24" max="24" width="13.140625" customWidth="1"/>
    <col min="25" max="25" width="12.5703125" customWidth="1"/>
  </cols>
  <sheetData>
    <row r="3" spans="2:29" ht="22.5" customHeight="1" thickBot="1">
      <c r="D3" s="5"/>
      <c r="E3" s="5"/>
      <c r="F3" s="154" t="s">
        <v>112</v>
      </c>
      <c r="G3" s="155"/>
      <c r="H3" s="155"/>
      <c r="I3" s="155"/>
      <c r="J3" s="156"/>
      <c r="K3" s="119"/>
      <c r="S3" s="154" t="s">
        <v>44</v>
      </c>
      <c r="T3" s="155"/>
      <c r="U3" s="155"/>
      <c r="V3" s="155"/>
      <c r="W3" s="156"/>
      <c r="X3" s="124"/>
      <c r="Y3" s="157" t="s">
        <v>45</v>
      </c>
      <c r="Z3" s="158"/>
      <c r="AA3" s="158"/>
      <c r="AB3" s="158"/>
      <c r="AC3" s="158"/>
    </row>
    <row r="4" spans="2:29" ht="105.75" thickBot="1">
      <c r="B4" s="19" t="s">
        <v>29</v>
      </c>
      <c r="C4" s="18" t="s">
        <v>34</v>
      </c>
      <c r="D4" s="82" t="s">
        <v>35</v>
      </c>
      <c r="E4" s="118" t="s">
        <v>103</v>
      </c>
      <c r="F4" s="83" t="s">
        <v>36</v>
      </c>
      <c r="G4" s="84" t="s">
        <v>37</v>
      </c>
      <c r="H4" s="84" t="s">
        <v>38</v>
      </c>
      <c r="I4" s="84" t="s">
        <v>39</v>
      </c>
      <c r="J4" s="85" t="s">
        <v>40</v>
      </c>
      <c r="K4" s="120" t="s">
        <v>104</v>
      </c>
      <c r="L4" s="86" t="s">
        <v>41</v>
      </c>
      <c r="M4" s="122" t="s">
        <v>105</v>
      </c>
      <c r="N4" s="86" t="s">
        <v>42</v>
      </c>
      <c r="O4" s="122" t="s">
        <v>106</v>
      </c>
      <c r="P4" s="122" t="s">
        <v>107</v>
      </c>
      <c r="Q4" s="86" t="s">
        <v>43</v>
      </c>
      <c r="R4" s="122" t="s">
        <v>108</v>
      </c>
      <c r="S4" s="83" t="s">
        <v>36</v>
      </c>
      <c r="T4" s="84" t="s">
        <v>37</v>
      </c>
      <c r="U4" s="84" t="s">
        <v>38</v>
      </c>
      <c r="V4" s="84" t="s">
        <v>39</v>
      </c>
      <c r="W4" s="85" t="s">
        <v>40</v>
      </c>
      <c r="X4" s="125" t="s">
        <v>109</v>
      </c>
      <c r="Y4" s="37" t="s">
        <v>36</v>
      </c>
      <c r="Z4" s="38" t="s">
        <v>37</v>
      </c>
      <c r="AA4" s="38" t="s">
        <v>38</v>
      </c>
      <c r="AB4" s="38" t="s">
        <v>39</v>
      </c>
      <c r="AC4" s="39" t="s">
        <v>40</v>
      </c>
    </row>
    <row r="5" spans="2:29" ht="39" thickBot="1">
      <c r="B5" s="26" t="s">
        <v>8</v>
      </c>
      <c r="C5" s="36">
        <f>'HOJA DE REGISTRO '!I15</f>
        <v>0</v>
      </c>
      <c r="D5" s="100">
        <f>('HOJA DE REGISTRO '!L15+'HOJA DE REGISTRO '!Q15+'HOJA DE REGISTRO '!V15+'HOJA DE REGISTRO '!AA15+'HOJA DE REGISTRO '!AF15)/'HOJA DE REGISTRO '!F15</f>
        <v>0.60750000000000004</v>
      </c>
      <c r="E5" s="100">
        <v>0.95</v>
      </c>
      <c r="F5" s="101">
        <f>'HOJA DE REGISTRO '!L15/('HOJA DE REGISTRO '!J15+'HOJA DE REGISTRO '!K15)</f>
        <v>0.58823529411764708</v>
      </c>
      <c r="G5" s="102">
        <f>'HOJA DE REGISTRO '!Q15/('HOJA DE REGISTRO '!O15+'HOJA DE REGISTRO '!P15)</f>
        <v>0.47368421052631576</v>
      </c>
      <c r="H5" s="103">
        <f>'HOJA DE REGISTRO '!V15/('HOJA DE REGISTRO '!T15+'HOJA DE REGISTRO '!U15)</f>
        <v>0.6</v>
      </c>
      <c r="I5" s="103">
        <f>'HOJA DE REGISTRO '!AA15/('HOJA DE REGISTRO '!Y15+'HOJA DE REGISTRO '!Z15)</f>
        <v>0.52941176470588236</v>
      </c>
      <c r="J5" s="104">
        <f>'HOJA DE REGISTRO '!AF15/('HOJA DE REGISTRO '!AD15+'HOJA DE REGISTRO '!AE15)</f>
        <v>0.78181818181818186</v>
      </c>
      <c r="K5" s="121">
        <v>0.9</v>
      </c>
      <c r="L5" s="127">
        <f>('HOJA DE REGISTRO '!G15/'HOJA DE REGISTRO '!F15)</f>
        <v>6.2500000000000003E-3</v>
      </c>
      <c r="M5" s="123">
        <v>3.3E-3</v>
      </c>
      <c r="N5" s="105">
        <f>'HOJA DE REGISTRO '!AI15/'HOJA DE REGISTRO '!F15</f>
        <v>0</v>
      </c>
      <c r="O5" s="105">
        <v>8</v>
      </c>
      <c r="P5" s="105">
        <v>6</v>
      </c>
      <c r="Q5" s="105">
        <f>'HOJA DE REGISTRO '!AJ15/'HOJA DE REGISTRO '!F15</f>
        <v>0</v>
      </c>
      <c r="R5" s="105">
        <v>0.16</v>
      </c>
      <c r="S5" s="106">
        <f>('HOJA DE REGISTRO '!L15+'HOJA DE REGISTRO '!N15)/('HOJA DE REGISTRO '!J15+'HOJA DE REGISTRO '!K15)</f>
        <v>0.94117647058823528</v>
      </c>
      <c r="T5" s="102">
        <f>('HOJA DE REGISTRO '!Q15+'HOJA DE REGISTRO '!S15)/('HOJA DE REGISTRO '!O15+'HOJA DE REGISTRO '!P15)</f>
        <v>0.97368421052631582</v>
      </c>
      <c r="U5" s="102">
        <f>('HOJA DE REGISTRO '!V15+'HOJA DE REGISTRO '!X15)/('HOJA DE REGISTRO '!T15+'HOJA DE REGISTRO '!U15)</f>
        <v>0.96</v>
      </c>
      <c r="V5" s="102">
        <f>('HOJA DE REGISTRO '!AA15+'HOJA DE REGISTRO '!AC15)/('HOJA DE REGISTRO '!Y15+'HOJA DE REGISTRO '!Z15)</f>
        <v>0.93529411764705883</v>
      </c>
      <c r="W5" s="107">
        <f>('HOJA DE REGISTRO '!AF15+'HOJA DE REGISTRO '!AH15)/('HOJA DE REGISTRO '!AD15+'HOJA DE REGISTRO '!AE15)</f>
        <v>0.96363636363636362</v>
      </c>
      <c r="X5" s="126">
        <v>1</v>
      </c>
    </row>
    <row r="6" spans="2:29" ht="24" thickBot="1">
      <c r="B6" s="28" t="s">
        <v>9</v>
      </c>
      <c r="C6" s="36">
        <f>'HOJA DE REGISTRO '!I16</f>
        <v>0</v>
      </c>
      <c r="D6" s="108" t="e">
        <f>('HOJA DE REGISTRO '!L16+'HOJA DE REGISTRO '!Q16+'HOJA DE REGISTRO '!V16+'HOJA DE REGISTRO '!AA16+'HOJA DE REGISTRO '!AF16)/'HOJA DE REGISTRO '!F16</f>
        <v>#DIV/0!</v>
      </c>
      <c r="E6" s="100">
        <v>0.95</v>
      </c>
      <c r="F6" s="109" t="e">
        <f>'HOJA DE REGISTRO '!L16/('HOJA DE REGISTRO '!J16+'HOJA DE REGISTRO '!K16)</f>
        <v>#DIV/0!</v>
      </c>
      <c r="G6" s="110" t="e">
        <f>'HOJA DE REGISTRO '!Q16/('HOJA DE REGISTRO '!O16+'HOJA DE REGISTRO '!P16)</f>
        <v>#DIV/0!</v>
      </c>
      <c r="H6" s="110" t="e">
        <f>'HOJA DE REGISTRO '!V16/('HOJA DE REGISTRO '!T16+'HOJA DE REGISTRO '!U16)</f>
        <v>#DIV/0!</v>
      </c>
      <c r="I6" s="110" t="e">
        <f>'HOJA DE REGISTRO '!AA16/('HOJA DE REGISTRO '!Y16+'HOJA DE REGISTRO '!Z16)</f>
        <v>#DIV/0!</v>
      </c>
      <c r="J6" s="111" t="e">
        <f>'HOJA DE REGISTRO '!AF16/('HOJA DE REGISTRO '!AD16+'HOJA DE REGISTRO '!AE16)</f>
        <v>#DIV/0!</v>
      </c>
      <c r="K6" s="121">
        <v>0.9</v>
      </c>
      <c r="L6" s="127" t="e">
        <f>('HOJA DE REGISTRO '!G16/'HOJA DE REGISTRO '!F16)</f>
        <v>#DIV/0!</v>
      </c>
      <c r="M6" s="123">
        <v>3.3E-3</v>
      </c>
      <c r="N6" s="112" t="e">
        <f>'HOJA DE REGISTRO '!AI16/'HOJA DE REGISTRO '!F16</f>
        <v>#DIV/0!</v>
      </c>
      <c r="O6" s="105">
        <v>8</v>
      </c>
      <c r="P6" s="105">
        <v>6</v>
      </c>
      <c r="Q6" s="112" t="e">
        <f>'HOJA DE REGISTRO '!AJ16/'HOJA DE REGISTRO '!F16</f>
        <v>#DIV/0!</v>
      </c>
      <c r="R6" s="105">
        <v>0.16</v>
      </c>
      <c r="S6" s="106" t="e">
        <f>('HOJA DE REGISTRO '!L16+'HOJA DE REGISTRO '!N16)/('HOJA DE REGISTRO '!J16+'HOJA DE REGISTRO '!K16)</f>
        <v>#DIV/0!</v>
      </c>
      <c r="T6" s="102" t="e">
        <f>('HOJA DE REGISTRO '!Q16+'HOJA DE REGISTRO '!S16)/('HOJA DE REGISTRO '!O16+'HOJA DE REGISTRO '!P16)</f>
        <v>#DIV/0!</v>
      </c>
      <c r="U6" s="102" t="e">
        <f>('HOJA DE REGISTRO '!V16+'HOJA DE REGISTRO '!X16)/('HOJA DE REGISTRO '!T16+'HOJA DE REGISTRO '!U16)</f>
        <v>#DIV/0!</v>
      </c>
      <c r="V6" s="102" t="e">
        <f>('HOJA DE REGISTRO '!AA16+'HOJA DE REGISTRO '!AC16)/('HOJA DE REGISTRO '!Y16+'HOJA DE REGISTRO '!Z16)</f>
        <v>#DIV/0!</v>
      </c>
      <c r="W6" s="107" t="e">
        <f>('HOJA DE REGISTRO '!AF16+'HOJA DE REGISTRO '!AH16)/('HOJA DE REGISTRO '!AD16+'HOJA DE REGISTRO '!AE16)</f>
        <v>#DIV/0!</v>
      </c>
      <c r="X6" s="126">
        <v>1</v>
      </c>
    </row>
    <row r="7" spans="2:29" ht="30.75" thickBot="1">
      <c r="B7" s="28" t="s">
        <v>10</v>
      </c>
      <c r="C7" s="36">
        <f>'HOJA DE REGISTRO '!I17</f>
        <v>0</v>
      </c>
      <c r="D7" s="108" t="e">
        <f>('HOJA DE REGISTRO '!L17+'HOJA DE REGISTRO '!Q17+'HOJA DE REGISTRO '!V17+'HOJA DE REGISTRO '!AA17+'HOJA DE REGISTRO '!AF17)/'HOJA DE REGISTRO '!F17</f>
        <v>#DIV/0!</v>
      </c>
      <c r="E7" s="100">
        <v>0.95</v>
      </c>
      <c r="F7" s="109" t="e">
        <f>'HOJA DE REGISTRO '!L17/('HOJA DE REGISTRO '!J17+'HOJA DE REGISTRO '!K17)</f>
        <v>#DIV/0!</v>
      </c>
      <c r="G7" s="110" t="e">
        <f>'HOJA DE REGISTRO '!Q17/('HOJA DE REGISTRO '!O17+'HOJA DE REGISTRO '!P17)</f>
        <v>#DIV/0!</v>
      </c>
      <c r="H7" s="110" t="e">
        <f>'HOJA DE REGISTRO '!V17/('HOJA DE REGISTRO '!T17+'HOJA DE REGISTRO '!U17)</f>
        <v>#DIV/0!</v>
      </c>
      <c r="I7" s="110" t="e">
        <f>'HOJA DE REGISTRO '!AA17/('HOJA DE REGISTRO '!Y17+'HOJA DE REGISTRO '!Z17)</f>
        <v>#DIV/0!</v>
      </c>
      <c r="J7" s="111" t="e">
        <f>'HOJA DE REGISTRO '!AF17/('HOJA DE REGISTRO '!AD17+'HOJA DE REGISTRO '!AE17)</f>
        <v>#DIV/0!</v>
      </c>
      <c r="K7" s="121">
        <v>0.9</v>
      </c>
      <c r="L7" s="127" t="e">
        <f>('HOJA DE REGISTRO '!G17/'HOJA DE REGISTRO '!F17)</f>
        <v>#DIV/0!</v>
      </c>
      <c r="M7" s="123">
        <v>3.3E-3</v>
      </c>
      <c r="N7" s="112" t="e">
        <f>'HOJA DE REGISTRO '!AI17/'HOJA DE REGISTRO '!F17</f>
        <v>#DIV/0!</v>
      </c>
      <c r="O7" s="105">
        <v>8</v>
      </c>
      <c r="P7" s="105">
        <v>6</v>
      </c>
      <c r="Q7" s="112" t="e">
        <f>'HOJA DE REGISTRO '!AJ17/'HOJA DE REGISTRO '!F17</f>
        <v>#DIV/0!</v>
      </c>
      <c r="R7" s="105">
        <v>0.16</v>
      </c>
      <c r="S7" s="106" t="e">
        <f>('HOJA DE REGISTRO '!L17+'HOJA DE REGISTRO '!N17)/('HOJA DE REGISTRO '!J17+'HOJA DE REGISTRO '!K17)</f>
        <v>#DIV/0!</v>
      </c>
      <c r="T7" s="102" t="e">
        <f>('HOJA DE REGISTRO '!Q17+'HOJA DE REGISTRO '!S17)/('HOJA DE REGISTRO '!O17+'HOJA DE REGISTRO '!P17)</f>
        <v>#DIV/0!</v>
      </c>
      <c r="U7" s="102" t="e">
        <f>('HOJA DE REGISTRO '!V17+'HOJA DE REGISTRO '!X17)/('HOJA DE REGISTRO '!T17+'HOJA DE REGISTRO '!U17)</f>
        <v>#DIV/0!</v>
      </c>
      <c r="V7" s="102" t="e">
        <f>('HOJA DE REGISTRO '!AA17+'HOJA DE REGISTRO '!AC17)/('HOJA DE REGISTRO '!Y17+'HOJA DE REGISTRO '!Z17)</f>
        <v>#DIV/0!</v>
      </c>
      <c r="W7" s="107" t="e">
        <f>('HOJA DE REGISTRO '!AF17+'HOJA DE REGISTRO '!AH17)/('HOJA DE REGISTRO '!AD17+'HOJA DE REGISTRO '!AE17)</f>
        <v>#DIV/0!</v>
      </c>
      <c r="X7" s="126">
        <v>1</v>
      </c>
    </row>
    <row r="8" spans="2:29" ht="28.5" thickBot="1">
      <c r="B8" s="28" t="s">
        <v>11</v>
      </c>
      <c r="C8" s="36">
        <f>'HOJA DE REGISTRO '!I18</f>
        <v>0</v>
      </c>
      <c r="D8" s="108" t="e">
        <f>('HOJA DE REGISTRO '!L18+'HOJA DE REGISTRO '!Q18+'HOJA DE REGISTRO '!V18+'HOJA DE REGISTRO '!AA18+'HOJA DE REGISTRO '!AF18)/'HOJA DE REGISTRO '!F18</f>
        <v>#DIV/0!</v>
      </c>
      <c r="E8" s="100">
        <v>0.95</v>
      </c>
      <c r="F8" s="109" t="e">
        <f>'HOJA DE REGISTRO '!L18/('HOJA DE REGISTRO '!J18+'HOJA DE REGISTRO '!K18)</f>
        <v>#DIV/0!</v>
      </c>
      <c r="G8" s="110" t="e">
        <f>'HOJA DE REGISTRO '!Q18/('HOJA DE REGISTRO '!O18+'HOJA DE REGISTRO '!P18)</f>
        <v>#DIV/0!</v>
      </c>
      <c r="H8" s="110" t="e">
        <f>'HOJA DE REGISTRO '!V18/('HOJA DE REGISTRO '!T18+'HOJA DE REGISTRO '!U18)</f>
        <v>#DIV/0!</v>
      </c>
      <c r="I8" s="110" t="e">
        <f>'HOJA DE REGISTRO '!AA18/('HOJA DE REGISTRO '!Y18+'HOJA DE REGISTRO '!Z18)</f>
        <v>#DIV/0!</v>
      </c>
      <c r="J8" s="111" t="e">
        <f>'HOJA DE REGISTRO '!AF18/('HOJA DE REGISTRO '!AD18+'HOJA DE REGISTRO '!AE18)</f>
        <v>#DIV/0!</v>
      </c>
      <c r="K8" s="121">
        <v>0.9</v>
      </c>
      <c r="L8" s="127" t="e">
        <f>('HOJA DE REGISTRO '!G18/'HOJA DE REGISTRO '!F18)</f>
        <v>#DIV/0!</v>
      </c>
      <c r="M8" s="123">
        <v>3.3E-3</v>
      </c>
      <c r="N8" s="112" t="e">
        <f>'HOJA DE REGISTRO '!AI18/'HOJA DE REGISTRO '!F18</f>
        <v>#DIV/0!</v>
      </c>
      <c r="O8" s="105">
        <v>8</v>
      </c>
      <c r="P8" s="105">
        <v>6</v>
      </c>
      <c r="Q8" s="112" t="e">
        <f>'HOJA DE REGISTRO '!AJ18/'HOJA DE REGISTRO '!F18</f>
        <v>#DIV/0!</v>
      </c>
      <c r="R8" s="105">
        <v>0.16</v>
      </c>
      <c r="S8" s="106" t="e">
        <f>('HOJA DE REGISTRO '!L18+'HOJA DE REGISTRO '!N18)/('HOJA DE REGISTRO '!J18+'HOJA DE REGISTRO '!K18)</f>
        <v>#DIV/0!</v>
      </c>
      <c r="T8" s="102" t="e">
        <f>('HOJA DE REGISTRO '!Q18+'HOJA DE REGISTRO '!S18)/('HOJA DE REGISTRO '!O18+'HOJA DE REGISTRO '!P18)</f>
        <v>#DIV/0!</v>
      </c>
      <c r="U8" s="102" t="e">
        <f>('HOJA DE REGISTRO '!V18+'HOJA DE REGISTRO '!X18)/('HOJA DE REGISTRO '!T18+'HOJA DE REGISTRO '!U18)</f>
        <v>#DIV/0!</v>
      </c>
      <c r="V8" s="102" t="e">
        <f>('HOJA DE REGISTRO '!AA18+'HOJA DE REGISTRO '!AC18)/('HOJA DE REGISTRO '!Y18+'HOJA DE REGISTRO '!Z18)</f>
        <v>#DIV/0!</v>
      </c>
      <c r="W8" s="107" t="e">
        <f>('HOJA DE REGISTRO '!AF18+'HOJA DE REGISTRO '!AH18)/('HOJA DE REGISTRO '!AD18+'HOJA DE REGISTRO '!AE18)</f>
        <v>#DIV/0!</v>
      </c>
      <c r="X8" s="126">
        <v>1</v>
      </c>
    </row>
    <row r="9" spans="2:29" ht="28.5" thickBot="1">
      <c r="B9" s="28" t="s">
        <v>12</v>
      </c>
      <c r="C9" s="36">
        <f>'HOJA DE REGISTRO '!I19</f>
        <v>0</v>
      </c>
      <c r="D9" s="108" t="e">
        <f>('HOJA DE REGISTRO '!L19+'HOJA DE REGISTRO '!Q19+'HOJA DE REGISTRO '!V19+'HOJA DE REGISTRO '!AA19+'HOJA DE REGISTRO '!AF19)/'HOJA DE REGISTRO '!F19</f>
        <v>#DIV/0!</v>
      </c>
      <c r="E9" s="100">
        <v>0.95</v>
      </c>
      <c r="F9" s="109" t="e">
        <f>'HOJA DE REGISTRO '!L19/('HOJA DE REGISTRO '!J19+'HOJA DE REGISTRO '!K19)</f>
        <v>#DIV/0!</v>
      </c>
      <c r="G9" s="110" t="e">
        <f>'HOJA DE REGISTRO '!Q19/('HOJA DE REGISTRO '!O19+'HOJA DE REGISTRO '!P19)</f>
        <v>#DIV/0!</v>
      </c>
      <c r="H9" s="110" t="e">
        <f>'HOJA DE REGISTRO '!V19/('HOJA DE REGISTRO '!T19+'HOJA DE REGISTRO '!U19)</f>
        <v>#DIV/0!</v>
      </c>
      <c r="I9" s="110" t="e">
        <f>'HOJA DE REGISTRO '!AA19/('HOJA DE REGISTRO '!Y19+'HOJA DE REGISTRO '!Z19)</f>
        <v>#DIV/0!</v>
      </c>
      <c r="J9" s="111" t="e">
        <f>'HOJA DE REGISTRO '!AF19/('HOJA DE REGISTRO '!AD19+'HOJA DE REGISTRO '!AE19)</f>
        <v>#DIV/0!</v>
      </c>
      <c r="K9" s="121">
        <v>0.9</v>
      </c>
      <c r="L9" s="127" t="e">
        <f>('HOJA DE REGISTRO '!G19/'HOJA DE REGISTRO '!F19)</f>
        <v>#DIV/0!</v>
      </c>
      <c r="M9" s="123">
        <v>3.3E-3</v>
      </c>
      <c r="N9" s="112" t="e">
        <f>'HOJA DE REGISTRO '!AI19/'HOJA DE REGISTRO '!F19</f>
        <v>#DIV/0!</v>
      </c>
      <c r="O9" s="105">
        <v>8</v>
      </c>
      <c r="P9" s="105">
        <v>6</v>
      </c>
      <c r="Q9" s="112" t="e">
        <f>'HOJA DE REGISTRO '!AJ19/'HOJA DE REGISTRO '!F19</f>
        <v>#DIV/0!</v>
      </c>
      <c r="R9" s="105">
        <v>0.16</v>
      </c>
      <c r="S9" s="106" t="e">
        <f>('HOJA DE REGISTRO '!L19+'HOJA DE REGISTRO '!N19)/('HOJA DE REGISTRO '!J19+'HOJA DE REGISTRO '!K19)</f>
        <v>#DIV/0!</v>
      </c>
      <c r="T9" s="102" t="e">
        <f>('HOJA DE REGISTRO '!Q19+'HOJA DE REGISTRO '!S19)/('HOJA DE REGISTRO '!O19+'HOJA DE REGISTRO '!P19)</f>
        <v>#DIV/0!</v>
      </c>
      <c r="U9" s="102" t="e">
        <f>('HOJA DE REGISTRO '!V19+'HOJA DE REGISTRO '!X19)/('HOJA DE REGISTRO '!T19+'HOJA DE REGISTRO '!U19)</f>
        <v>#DIV/0!</v>
      </c>
      <c r="V9" s="102" t="e">
        <f>('HOJA DE REGISTRO '!AA19+'HOJA DE REGISTRO '!AC19)/('HOJA DE REGISTRO '!Y19+'HOJA DE REGISTRO '!Z19)</f>
        <v>#DIV/0!</v>
      </c>
      <c r="W9" s="107" t="e">
        <f>('HOJA DE REGISTRO '!AF19+'HOJA DE REGISTRO '!AH19)/('HOJA DE REGISTRO '!AD19+'HOJA DE REGISTRO '!AE19)</f>
        <v>#DIV/0!</v>
      </c>
      <c r="X9" s="126">
        <v>1</v>
      </c>
    </row>
    <row r="10" spans="2:29" ht="25.5" thickBot="1">
      <c r="B10" s="28" t="s">
        <v>13</v>
      </c>
      <c r="C10" s="36">
        <f>'HOJA DE REGISTRO '!I20</f>
        <v>0</v>
      </c>
      <c r="D10" s="108" t="e">
        <f>('HOJA DE REGISTRO '!L20+'HOJA DE REGISTRO '!Q20+'HOJA DE REGISTRO '!V20+'HOJA DE REGISTRO '!AA20+'HOJA DE REGISTRO '!AF20)/'HOJA DE REGISTRO '!F20</f>
        <v>#DIV/0!</v>
      </c>
      <c r="E10" s="100">
        <v>0.95</v>
      </c>
      <c r="F10" s="109" t="e">
        <f>'HOJA DE REGISTRO '!L20/('HOJA DE REGISTRO '!J20+'HOJA DE REGISTRO '!K20)</f>
        <v>#DIV/0!</v>
      </c>
      <c r="G10" s="110" t="e">
        <f>'HOJA DE REGISTRO '!Q20/('HOJA DE REGISTRO '!O20+'HOJA DE REGISTRO '!P20)</f>
        <v>#DIV/0!</v>
      </c>
      <c r="H10" s="110" t="e">
        <f>'HOJA DE REGISTRO '!V20/('HOJA DE REGISTRO '!T20+'HOJA DE REGISTRO '!U20)</f>
        <v>#DIV/0!</v>
      </c>
      <c r="I10" s="110" t="e">
        <f>'HOJA DE REGISTRO '!AA20/('HOJA DE REGISTRO '!Y20+'HOJA DE REGISTRO '!Z20)</f>
        <v>#DIV/0!</v>
      </c>
      <c r="J10" s="111" t="e">
        <f>'HOJA DE REGISTRO '!AF20/('HOJA DE REGISTRO '!AD20+'HOJA DE REGISTRO '!AE20)</f>
        <v>#DIV/0!</v>
      </c>
      <c r="K10" s="121">
        <v>0.9</v>
      </c>
      <c r="L10" s="127" t="e">
        <f>('HOJA DE REGISTRO '!G20/'HOJA DE REGISTRO '!F20)</f>
        <v>#DIV/0!</v>
      </c>
      <c r="M10" s="123">
        <v>3.3E-3</v>
      </c>
      <c r="N10" s="112" t="e">
        <f>'HOJA DE REGISTRO '!AI20/'HOJA DE REGISTRO '!F20</f>
        <v>#DIV/0!</v>
      </c>
      <c r="O10" s="105">
        <v>8</v>
      </c>
      <c r="P10" s="105">
        <v>6</v>
      </c>
      <c r="Q10" s="112" t="e">
        <f>'HOJA DE REGISTRO '!AJ20/'HOJA DE REGISTRO '!F20</f>
        <v>#DIV/0!</v>
      </c>
      <c r="R10" s="105">
        <v>0.16</v>
      </c>
      <c r="S10" s="106" t="e">
        <f>('HOJA DE REGISTRO '!L20+'HOJA DE REGISTRO '!N20)/('HOJA DE REGISTRO '!J20+'HOJA DE REGISTRO '!K20)</f>
        <v>#DIV/0!</v>
      </c>
      <c r="T10" s="102" t="e">
        <f>('HOJA DE REGISTRO '!Q20+'HOJA DE REGISTRO '!S20)/('HOJA DE REGISTRO '!O20+'HOJA DE REGISTRO '!P20)</f>
        <v>#DIV/0!</v>
      </c>
      <c r="U10" s="102" t="e">
        <f>('HOJA DE REGISTRO '!V20+'HOJA DE REGISTRO '!X20)/('HOJA DE REGISTRO '!T20+'HOJA DE REGISTRO '!U20)</f>
        <v>#DIV/0!</v>
      </c>
      <c r="V10" s="102" t="e">
        <f>('HOJA DE REGISTRO '!AA20+'HOJA DE REGISTRO '!AC20)/('HOJA DE REGISTRO '!Y20+'HOJA DE REGISTRO '!Z20)</f>
        <v>#DIV/0!</v>
      </c>
      <c r="W10" s="107" t="e">
        <f>('HOJA DE REGISTRO '!AF20+'HOJA DE REGISTRO '!AH20)/('HOJA DE REGISTRO '!AD20+'HOJA DE REGISTRO '!AE20)</f>
        <v>#DIV/0!</v>
      </c>
      <c r="X10" s="126">
        <v>1</v>
      </c>
    </row>
    <row r="11" spans="2:29" ht="27" thickBot="1">
      <c r="B11" s="28" t="s">
        <v>14</v>
      </c>
      <c r="C11" s="36">
        <f>'HOJA DE REGISTRO '!I21</f>
        <v>0</v>
      </c>
      <c r="D11" s="108" t="e">
        <f>('HOJA DE REGISTRO '!L21+'HOJA DE REGISTRO '!Q21+'HOJA DE REGISTRO '!V21+'HOJA DE REGISTRO '!AA21+'HOJA DE REGISTRO '!AF21)/'HOJA DE REGISTRO '!F21</f>
        <v>#DIV/0!</v>
      </c>
      <c r="E11" s="100">
        <v>0.95</v>
      </c>
      <c r="F11" s="109" t="e">
        <f>'HOJA DE REGISTRO '!L21/('HOJA DE REGISTRO '!J21+'HOJA DE REGISTRO '!K21)</f>
        <v>#DIV/0!</v>
      </c>
      <c r="G11" s="110" t="e">
        <f>'HOJA DE REGISTRO '!Q21/('HOJA DE REGISTRO '!O21+'HOJA DE REGISTRO '!P21)</f>
        <v>#DIV/0!</v>
      </c>
      <c r="H11" s="110" t="e">
        <f>'HOJA DE REGISTRO '!V21/('HOJA DE REGISTRO '!T21+'HOJA DE REGISTRO '!U21)</f>
        <v>#DIV/0!</v>
      </c>
      <c r="I11" s="110" t="e">
        <f>'HOJA DE REGISTRO '!AA21/('HOJA DE REGISTRO '!Y21+'HOJA DE REGISTRO '!Z21)</f>
        <v>#DIV/0!</v>
      </c>
      <c r="J11" s="111" t="e">
        <f>'HOJA DE REGISTRO '!AF21/('HOJA DE REGISTRO '!AD21+'HOJA DE REGISTRO '!AE21)</f>
        <v>#DIV/0!</v>
      </c>
      <c r="K11" s="121">
        <v>0.9</v>
      </c>
      <c r="L11" s="127" t="e">
        <f>('HOJA DE REGISTRO '!G21/'HOJA DE REGISTRO '!F21)</f>
        <v>#DIV/0!</v>
      </c>
      <c r="M11" s="123">
        <v>3.3E-3</v>
      </c>
      <c r="N11" s="112" t="e">
        <f>'HOJA DE REGISTRO '!AI21/'HOJA DE REGISTRO '!F21</f>
        <v>#DIV/0!</v>
      </c>
      <c r="O11" s="105">
        <v>8</v>
      </c>
      <c r="P11" s="105">
        <v>6</v>
      </c>
      <c r="Q11" s="112" t="e">
        <f>'HOJA DE REGISTRO '!AJ21/'HOJA DE REGISTRO '!F21</f>
        <v>#DIV/0!</v>
      </c>
      <c r="R11" s="105">
        <v>0.16</v>
      </c>
      <c r="S11" s="106" t="e">
        <f>('HOJA DE REGISTRO '!L21+'HOJA DE REGISTRO '!N21)/('HOJA DE REGISTRO '!J21+'HOJA DE REGISTRO '!K21)</f>
        <v>#DIV/0!</v>
      </c>
      <c r="T11" s="102" t="e">
        <f>('HOJA DE REGISTRO '!Q21+'HOJA DE REGISTRO '!S21)/('HOJA DE REGISTRO '!O21+'HOJA DE REGISTRO '!P21)</f>
        <v>#DIV/0!</v>
      </c>
      <c r="U11" s="102" t="e">
        <f>('HOJA DE REGISTRO '!V21+'HOJA DE REGISTRO '!X21)/('HOJA DE REGISTRO '!T21+'HOJA DE REGISTRO '!U21)</f>
        <v>#DIV/0!</v>
      </c>
      <c r="V11" s="102" t="e">
        <f>('HOJA DE REGISTRO '!AA21+'HOJA DE REGISTRO '!AC21)/('HOJA DE REGISTRO '!Y21+'HOJA DE REGISTRO '!Z21)</f>
        <v>#DIV/0!</v>
      </c>
      <c r="W11" s="107" t="e">
        <f>('HOJA DE REGISTRO '!AF21+'HOJA DE REGISTRO '!AH21)/('HOJA DE REGISTRO '!AD21+'HOJA DE REGISTRO '!AE21)</f>
        <v>#DIV/0!</v>
      </c>
      <c r="X11" s="126">
        <v>1</v>
      </c>
    </row>
    <row r="12" spans="2:29" ht="23.25" thickBot="1">
      <c r="B12" s="28" t="s">
        <v>15</v>
      </c>
      <c r="C12" s="36">
        <f>'HOJA DE REGISTRO '!I22</f>
        <v>0</v>
      </c>
      <c r="D12" s="108" t="e">
        <f>('HOJA DE REGISTRO '!L22+'HOJA DE REGISTRO '!Q22+'HOJA DE REGISTRO '!V22+'HOJA DE REGISTRO '!AA22+'HOJA DE REGISTRO '!AF22)/'HOJA DE REGISTRO '!F22</f>
        <v>#DIV/0!</v>
      </c>
      <c r="E12" s="100">
        <v>0.95</v>
      </c>
      <c r="F12" s="109" t="e">
        <f>'HOJA DE REGISTRO '!L22/('HOJA DE REGISTRO '!J22+'HOJA DE REGISTRO '!K22)</f>
        <v>#DIV/0!</v>
      </c>
      <c r="G12" s="110" t="e">
        <f>'HOJA DE REGISTRO '!Q22/('HOJA DE REGISTRO '!O22+'HOJA DE REGISTRO '!P22)</f>
        <v>#DIV/0!</v>
      </c>
      <c r="H12" s="110" t="e">
        <f>'HOJA DE REGISTRO '!V22/('HOJA DE REGISTRO '!T22+'HOJA DE REGISTRO '!U22)</f>
        <v>#DIV/0!</v>
      </c>
      <c r="I12" s="110" t="e">
        <f>'HOJA DE REGISTRO '!AA22/('HOJA DE REGISTRO '!Y22+'HOJA DE REGISTRO '!Z22)</f>
        <v>#DIV/0!</v>
      </c>
      <c r="J12" s="111" t="e">
        <f>'HOJA DE REGISTRO '!AF22/('HOJA DE REGISTRO '!AD22+'HOJA DE REGISTRO '!AE22)</f>
        <v>#DIV/0!</v>
      </c>
      <c r="K12" s="121">
        <v>0.9</v>
      </c>
      <c r="L12" s="127" t="e">
        <f>('HOJA DE REGISTRO '!G22/'HOJA DE REGISTRO '!F22)</f>
        <v>#DIV/0!</v>
      </c>
      <c r="M12" s="123">
        <v>3.3E-3</v>
      </c>
      <c r="N12" s="112" t="e">
        <f>'HOJA DE REGISTRO '!AI22/'HOJA DE REGISTRO '!F22</f>
        <v>#DIV/0!</v>
      </c>
      <c r="O12" s="105">
        <v>8</v>
      </c>
      <c r="P12" s="105">
        <v>6</v>
      </c>
      <c r="Q12" s="112" t="e">
        <f>'HOJA DE REGISTRO '!AJ22/'HOJA DE REGISTRO '!F22</f>
        <v>#DIV/0!</v>
      </c>
      <c r="R12" s="105">
        <v>0.16</v>
      </c>
      <c r="S12" s="106" t="e">
        <f>('HOJA DE REGISTRO '!L22+'HOJA DE REGISTRO '!N22)/('HOJA DE REGISTRO '!J22+'HOJA DE REGISTRO '!K22)</f>
        <v>#DIV/0!</v>
      </c>
      <c r="T12" s="102" t="e">
        <f>('HOJA DE REGISTRO '!Q22+'HOJA DE REGISTRO '!S22)/('HOJA DE REGISTRO '!O22+'HOJA DE REGISTRO '!P22)</f>
        <v>#DIV/0!</v>
      </c>
      <c r="U12" s="102" t="e">
        <f>('HOJA DE REGISTRO '!V22+'HOJA DE REGISTRO '!X22)/('HOJA DE REGISTRO '!T22+'HOJA DE REGISTRO '!U22)</f>
        <v>#DIV/0!</v>
      </c>
      <c r="V12" s="102" t="e">
        <f>('HOJA DE REGISTRO '!AA22+'HOJA DE REGISTRO '!AC22)/('HOJA DE REGISTRO '!Y22+'HOJA DE REGISTRO '!Z22)</f>
        <v>#DIV/0!</v>
      </c>
      <c r="W12" s="107" t="e">
        <f>('HOJA DE REGISTRO '!AF22+'HOJA DE REGISTRO '!AH22)/('HOJA DE REGISTRO '!AD22+'HOJA DE REGISTRO '!AE22)</f>
        <v>#DIV/0!</v>
      </c>
      <c r="X12" s="126">
        <v>1</v>
      </c>
    </row>
    <row r="13" spans="2:29" ht="27" thickBot="1">
      <c r="B13" s="28" t="s">
        <v>16</v>
      </c>
      <c r="C13" s="36">
        <f>'HOJA DE REGISTRO '!I23</f>
        <v>0</v>
      </c>
      <c r="D13" s="108" t="e">
        <f>('HOJA DE REGISTRO '!L23+'HOJA DE REGISTRO '!Q23+'HOJA DE REGISTRO '!V23+'HOJA DE REGISTRO '!AA23+'HOJA DE REGISTRO '!AF23)/'HOJA DE REGISTRO '!F23</f>
        <v>#DIV/0!</v>
      </c>
      <c r="E13" s="100">
        <v>0.95</v>
      </c>
      <c r="F13" s="109" t="e">
        <f>'HOJA DE REGISTRO '!L23/('HOJA DE REGISTRO '!J23+'HOJA DE REGISTRO '!K23)</f>
        <v>#DIV/0!</v>
      </c>
      <c r="G13" s="110" t="e">
        <f>'HOJA DE REGISTRO '!Q23/('HOJA DE REGISTRO '!O23+'HOJA DE REGISTRO '!P23)</f>
        <v>#DIV/0!</v>
      </c>
      <c r="H13" s="110" t="e">
        <f>'HOJA DE REGISTRO '!V23/('HOJA DE REGISTRO '!T23+'HOJA DE REGISTRO '!U23)</f>
        <v>#DIV/0!</v>
      </c>
      <c r="I13" s="110" t="e">
        <f>'HOJA DE REGISTRO '!AA23/('HOJA DE REGISTRO '!Y23+'HOJA DE REGISTRO '!Z23)</f>
        <v>#DIV/0!</v>
      </c>
      <c r="J13" s="111" t="e">
        <f>'HOJA DE REGISTRO '!AF23/('HOJA DE REGISTRO '!AD23+'HOJA DE REGISTRO '!AE23)</f>
        <v>#DIV/0!</v>
      </c>
      <c r="K13" s="121">
        <v>0.9</v>
      </c>
      <c r="L13" s="127" t="e">
        <f>('HOJA DE REGISTRO '!G23/'HOJA DE REGISTRO '!F23)</f>
        <v>#DIV/0!</v>
      </c>
      <c r="M13" s="123">
        <v>3.3E-3</v>
      </c>
      <c r="N13" s="112" t="e">
        <f>'HOJA DE REGISTRO '!AI23/'HOJA DE REGISTRO '!F23</f>
        <v>#DIV/0!</v>
      </c>
      <c r="O13" s="105">
        <v>8</v>
      </c>
      <c r="P13" s="105">
        <v>6</v>
      </c>
      <c r="Q13" s="112" t="e">
        <f>'HOJA DE REGISTRO '!AJ23/'HOJA DE REGISTRO '!F23</f>
        <v>#DIV/0!</v>
      </c>
      <c r="R13" s="105">
        <v>0.16</v>
      </c>
      <c r="S13" s="106" t="e">
        <f>('HOJA DE REGISTRO '!L23+'HOJA DE REGISTRO '!N23)/('HOJA DE REGISTRO '!J23+'HOJA DE REGISTRO '!K23)</f>
        <v>#DIV/0!</v>
      </c>
      <c r="T13" s="102" t="e">
        <f>('HOJA DE REGISTRO '!Q23+'HOJA DE REGISTRO '!S23)/('HOJA DE REGISTRO '!O23+'HOJA DE REGISTRO '!P23)</f>
        <v>#DIV/0!</v>
      </c>
      <c r="U13" s="102" t="e">
        <f>('HOJA DE REGISTRO '!V23+'HOJA DE REGISTRO '!X23)/('HOJA DE REGISTRO '!T23+'HOJA DE REGISTRO '!U23)</f>
        <v>#DIV/0!</v>
      </c>
      <c r="V13" s="102" t="e">
        <f>('HOJA DE REGISTRO '!AA23+'HOJA DE REGISTRO '!AC23)/('HOJA DE REGISTRO '!Y23+'HOJA DE REGISTRO '!Z23)</f>
        <v>#DIV/0!</v>
      </c>
      <c r="W13" s="107" t="e">
        <f>('HOJA DE REGISTRO '!AF23+'HOJA DE REGISTRO '!AH23)/('HOJA DE REGISTRO '!AD23+'HOJA DE REGISTRO '!AE23)</f>
        <v>#DIV/0!</v>
      </c>
      <c r="X13" s="126">
        <v>1</v>
      </c>
    </row>
    <row r="14" spans="2:29" ht="27" thickBot="1">
      <c r="B14" s="28" t="s">
        <v>17</v>
      </c>
      <c r="C14" s="36">
        <f>'HOJA DE REGISTRO '!I24</f>
        <v>0</v>
      </c>
      <c r="D14" s="108" t="e">
        <f>('HOJA DE REGISTRO '!L24+'HOJA DE REGISTRO '!Q24+'HOJA DE REGISTRO '!V24+'HOJA DE REGISTRO '!AA24+'HOJA DE REGISTRO '!AF24)/'HOJA DE REGISTRO '!F24</f>
        <v>#DIV/0!</v>
      </c>
      <c r="E14" s="100">
        <v>0.95</v>
      </c>
      <c r="F14" s="109" t="e">
        <f>'HOJA DE REGISTRO '!L24/('HOJA DE REGISTRO '!J24+'HOJA DE REGISTRO '!K24)</f>
        <v>#DIV/0!</v>
      </c>
      <c r="G14" s="110" t="e">
        <f>'HOJA DE REGISTRO '!Q24/('HOJA DE REGISTRO '!O24+'HOJA DE REGISTRO '!P24)</f>
        <v>#DIV/0!</v>
      </c>
      <c r="H14" s="110" t="e">
        <f>'HOJA DE REGISTRO '!V24/('HOJA DE REGISTRO '!T24+'HOJA DE REGISTRO '!U24)</f>
        <v>#DIV/0!</v>
      </c>
      <c r="I14" s="110" t="e">
        <f>'HOJA DE REGISTRO '!AA24/('HOJA DE REGISTRO '!Y24+'HOJA DE REGISTRO '!Z24)</f>
        <v>#DIV/0!</v>
      </c>
      <c r="J14" s="111" t="e">
        <f>'HOJA DE REGISTRO '!AF24/('HOJA DE REGISTRO '!AD24+'HOJA DE REGISTRO '!AE24)</f>
        <v>#DIV/0!</v>
      </c>
      <c r="K14" s="121">
        <v>0.9</v>
      </c>
      <c r="L14" s="127" t="e">
        <f>('HOJA DE REGISTRO '!G24/'HOJA DE REGISTRO '!F24)</f>
        <v>#DIV/0!</v>
      </c>
      <c r="M14" s="123">
        <v>3.3E-3</v>
      </c>
      <c r="N14" s="112" t="e">
        <f>'HOJA DE REGISTRO '!AI24/'HOJA DE REGISTRO '!F24</f>
        <v>#DIV/0!</v>
      </c>
      <c r="O14" s="105">
        <v>8</v>
      </c>
      <c r="P14" s="105">
        <v>6</v>
      </c>
      <c r="Q14" s="112" t="e">
        <f>'HOJA DE REGISTRO '!AJ24/'HOJA DE REGISTRO '!F24</f>
        <v>#DIV/0!</v>
      </c>
      <c r="R14" s="105">
        <v>0.16</v>
      </c>
      <c r="S14" s="106" t="e">
        <f>('HOJA DE REGISTRO '!L24+'HOJA DE REGISTRO '!N24)/('HOJA DE REGISTRO '!J24+'HOJA DE REGISTRO '!K24)</f>
        <v>#DIV/0!</v>
      </c>
      <c r="T14" s="102" t="e">
        <f>('HOJA DE REGISTRO '!Q24+'HOJA DE REGISTRO '!S24)/('HOJA DE REGISTRO '!O24+'HOJA DE REGISTRO '!P24)</f>
        <v>#DIV/0!</v>
      </c>
      <c r="U14" s="102" t="e">
        <f>('HOJA DE REGISTRO '!V24+'HOJA DE REGISTRO '!X24)/('HOJA DE REGISTRO '!T24+'HOJA DE REGISTRO '!U24)</f>
        <v>#DIV/0!</v>
      </c>
      <c r="V14" s="102" t="e">
        <f>('HOJA DE REGISTRO '!AA24+'HOJA DE REGISTRO '!AC24)/('HOJA DE REGISTRO '!Y24+'HOJA DE REGISTRO '!Z24)</f>
        <v>#DIV/0!</v>
      </c>
      <c r="W14" s="107" t="e">
        <f>('HOJA DE REGISTRO '!AF24+'HOJA DE REGISTRO '!AH24)/('HOJA DE REGISTRO '!AD24+'HOJA DE REGISTRO '!AE24)</f>
        <v>#DIV/0!</v>
      </c>
      <c r="X14" s="126">
        <v>1</v>
      </c>
    </row>
    <row r="15" spans="2:29" ht="27" thickBot="1">
      <c r="B15" s="28" t="s">
        <v>18</v>
      </c>
      <c r="C15" s="36">
        <f>'HOJA DE REGISTRO '!I25</f>
        <v>0</v>
      </c>
      <c r="D15" s="108" t="e">
        <f>('HOJA DE REGISTRO '!L25+'HOJA DE REGISTRO '!Q25+'HOJA DE REGISTRO '!V25+'HOJA DE REGISTRO '!AA25+'HOJA DE REGISTRO '!AF25)/'HOJA DE REGISTRO '!F25</f>
        <v>#DIV/0!</v>
      </c>
      <c r="E15" s="100">
        <v>0.95</v>
      </c>
      <c r="F15" s="109" t="e">
        <f>'HOJA DE REGISTRO '!L25/('HOJA DE REGISTRO '!J25+'HOJA DE REGISTRO '!K25)</f>
        <v>#DIV/0!</v>
      </c>
      <c r="G15" s="110" t="e">
        <f>'HOJA DE REGISTRO '!Q25/('HOJA DE REGISTRO '!O25+'HOJA DE REGISTRO '!P25)</f>
        <v>#DIV/0!</v>
      </c>
      <c r="H15" s="110" t="e">
        <f>'HOJA DE REGISTRO '!V25/('HOJA DE REGISTRO '!T25+'HOJA DE REGISTRO '!U25)</f>
        <v>#DIV/0!</v>
      </c>
      <c r="I15" s="110" t="e">
        <f>'HOJA DE REGISTRO '!AA25/('HOJA DE REGISTRO '!Y25+'HOJA DE REGISTRO '!Z25)</f>
        <v>#DIV/0!</v>
      </c>
      <c r="J15" s="111" t="e">
        <f>'HOJA DE REGISTRO '!AF25/('HOJA DE REGISTRO '!AD25+'HOJA DE REGISTRO '!AE25)</f>
        <v>#DIV/0!</v>
      </c>
      <c r="K15" s="121">
        <v>0.9</v>
      </c>
      <c r="L15" s="127" t="e">
        <f>('HOJA DE REGISTRO '!G25/'HOJA DE REGISTRO '!F25)</f>
        <v>#DIV/0!</v>
      </c>
      <c r="M15" s="123">
        <v>3.3E-3</v>
      </c>
      <c r="N15" s="112" t="e">
        <f>'HOJA DE REGISTRO '!AI25/'HOJA DE REGISTRO '!F25</f>
        <v>#DIV/0!</v>
      </c>
      <c r="O15" s="105">
        <v>8</v>
      </c>
      <c r="P15" s="105">
        <v>6</v>
      </c>
      <c r="Q15" s="112" t="e">
        <f>'HOJA DE REGISTRO '!AJ25/'HOJA DE REGISTRO '!F25</f>
        <v>#DIV/0!</v>
      </c>
      <c r="R15" s="105">
        <v>0.16</v>
      </c>
      <c r="S15" s="106" t="e">
        <f>('HOJA DE REGISTRO '!L25+'HOJA DE REGISTRO '!N25)/('HOJA DE REGISTRO '!J25+'HOJA DE REGISTRO '!K25)</f>
        <v>#DIV/0!</v>
      </c>
      <c r="T15" s="102" t="e">
        <f>('HOJA DE REGISTRO '!Q25+'HOJA DE REGISTRO '!S25)/('HOJA DE REGISTRO '!O25+'HOJA DE REGISTRO '!P25)</f>
        <v>#DIV/0!</v>
      </c>
      <c r="U15" s="102" t="e">
        <f>('HOJA DE REGISTRO '!V25+'HOJA DE REGISTRO '!X25)/('HOJA DE REGISTRO '!T25+'HOJA DE REGISTRO '!U25)</f>
        <v>#DIV/0!</v>
      </c>
      <c r="V15" s="102" t="e">
        <f>('HOJA DE REGISTRO '!AA25+'HOJA DE REGISTRO '!AC25)/('HOJA DE REGISTRO '!Y25+'HOJA DE REGISTRO '!Z25)</f>
        <v>#DIV/0!</v>
      </c>
      <c r="W15" s="107" t="e">
        <f>('HOJA DE REGISTRO '!AF25+'HOJA DE REGISTRO '!AH25)/('HOJA DE REGISTRO '!AD25+'HOJA DE REGISTRO '!AE25)</f>
        <v>#DIV/0!</v>
      </c>
      <c r="X15" s="126">
        <v>1</v>
      </c>
    </row>
    <row r="16" spans="2:29" ht="27" thickBot="1">
      <c r="B16" s="28" t="s">
        <v>19</v>
      </c>
      <c r="C16" s="36">
        <f>'HOJA DE REGISTRO '!I26</f>
        <v>0</v>
      </c>
      <c r="D16" s="108" t="e">
        <f>('HOJA DE REGISTRO '!L26+'HOJA DE REGISTRO '!Q26+'HOJA DE REGISTRO '!V26+'HOJA DE REGISTRO '!AA26+'HOJA DE REGISTRO '!AF26)/'HOJA DE REGISTRO '!F26</f>
        <v>#DIV/0!</v>
      </c>
      <c r="E16" s="100">
        <v>0.95</v>
      </c>
      <c r="F16" s="109" t="e">
        <f>'HOJA DE REGISTRO '!L26/('HOJA DE REGISTRO '!J26+'HOJA DE REGISTRO '!K26)</f>
        <v>#DIV/0!</v>
      </c>
      <c r="G16" s="110" t="e">
        <f>'HOJA DE REGISTRO '!Q26/('HOJA DE REGISTRO '!O26+'HOJA DE REGISTRO '!P26)</f>
        <v>#DIV/0!</v>
      </c>
      <c r="H16" s="110" t="e">
        <f>'HOJA DE REGISTRO '!V26/('HOJA DE REGISTRO '!T26+'HOJA DE REGISTRO '!U26)</f>
        <v>#DIV/0!</v>
      </c>
      <c r="I16" s="110" t="e">
        <f>'HOJA DE REGISTRO '!AA26/('HOJA DE REGISTRO '!Y26+'HOJA DE REGISTRO '!Z26)</f>
        <v>#DIV/0!</v>
      </c>
      <c r="J16" s="111" t="e">
        <f>'HOJA DE REGISTRO '!AF26/('HOJA DE REGISTRO '!AD26+'HOJA DE REGISTRO '!AE26)</f>
        <v>#DIV/0!</v>
      </c>
      <c r="K16" s="121">
        <v>0.9</v>
      </c>
      <c r="L16" s="127" t="e">
        <f>('HOJA DE REGISTRO '!G26/'HOJA DE REGISTRO '!F26)</f>
        <v>#DIV/0!</v>
      </c>
      <c r="M16" s="123">
        <v>3.3E-3</v>
      </c>
      <c r="N16" s="112" t="e">
        <f>'HOJA DE REGISTRO '!AI26/'HOJA DE REGISTRO '!F26</f>
        <v>#DIV/0!</v>
      </c>
      <c r="O16" s="105">
        <v>8</v>
      </c>
      <c r="P16" s="105">
        <v>6</v>
      </c>
      <c r="Q16" s="112" t="e">
        <f>'HOJA DE REGISTRO '!AJ26/'HOJA DE REGISTRO '!F26</f>
        <v>#DIV/0!</v>
      </c>
      <c r="R16" s="105">
        <v>0.16</v>
      </c>
      <c r="S16" s="106" t="e">
        <f>('HOJA DE REGISTRO '!L26+'HOJA DE REGISTRO '!N26)/('HOJA DE REGISTRO '!J26+'HOJA DE REGISTRO '!K26)</f>
        <v>#DIV/0!</v>
      </c>
      <c r="T16" s="102" t="e">
        <f>('HOJA DE REGISTRO '!Q26+'HOJA DE REGISTRO '!S26)/('HOJA DE REGISTRO '!O26+'HOJA DE REGISTRO '!P26)</f>
        <v>#DIV/0!</v>
      </c>
      <c r="U16" s="102" t="e">
        <f>('HOJA DE REGISTRO '!V26+'HOJA DE REGISTRO '!X26)/('HOJA DE REGISTRO '!T26+'HOJA DE REGISTRO '!U26)</f>
        <v>#DIV/0!</v>
      </c>
      <c r="V16" s="102" t="e">
        <f>('HOJA DE REGISTRO '!AA26+'HOJA DE REGISTRO '!AC26)/('HOJA DE REGISTRO '!Y26+'HOJA DE REGISTRO '!Z26)</f>
        <v>#DIV/0!</v>
      </c>
      <c r="W16" s="107" t="e">
        <f>('HOJA DE REGISTRO '!AF26+'HOJA DE REGISTRO '!AH26)/('HOJA DE REGISTRO '!AD26+'HOJA DE REGISTRO '!AE26)</f>
        <v>#DIV/0!</v>
      </c>
      <c r="X16" s="126">
        <v>1</v>
      </c>
    </row>
    <row r="17" spans="2:24" ht="39" thickBot="1">
      <c r="B17" s="30" t="s">
        <v>8</v>
      </c>
      <c r="C17" s="36">
        <f>'HOJA DE REGISTRO '!I27</f>
        <v>0</v>
      </c>
      <c r="D17" s="108" t="e">
        <f>('HOJA DE REGISTRO '!L27+'HOJA DE REGISTRO '!Q27+'HOJA DE REGISTRO '!V27+'HOJA DE REGISTRO '!AA27+'HOJA DE REGISTRO '!AF27)/'HOJA DE REGISTRO '!F27</f>
        <v>#DIV/0!</v>
      </c>
      <c r="E17" s="100">
        <v>0.95</v>
      </c>
      <c r="F17" s="109" t="e">
        <f>'HOJA DE REGISTRO '!L27/('HOJA DE REGISTRO '!J27+'HOJA DE REGISTRO '!K27)</f>
        <v>#DIV/0!</v>
      </c>
      <c r="G17" s="110" t="e">
        <f>'HOJA DE REGISTRO '!Q27/('HOJA DE REGISTRO '!O27+'HOJA DE REGISTRO '!P27)</f>
        <v>#DIV/0!</v>
      </c>
      <c r="H17" s="110" t="e">
        <f>'HOJA DE REGISTRO '!V27/('HOJA DE REGISTRO '!T27+'HOJA DE REGISTRO '!U27)</f>
        <v>#DIV/0!</v>
      </c>
      <c r="I17" s="110" t="e">
        <f>'HOJA DE REGISTRO '!AA27/('HOJA DE REGISTRO '!Y27+'HOJA DE REGISTRO '!Z27)</f>
        <v>#DIV/0!</v>
      </c>
      <c r="J17" s="111" t="e">
        <f>'HOJA DE REGISTRO '!AF27/('HOJA DE REGISTRO '!AD27+'HOJA DE REGISTRO '!AE27)</f>
        <v>#DIV/0!</v>
      </c>
      <c r="K17" s="121">
        <v>0.9</v>
      </c>
      <c r="L17" s="127" t="e">
        <f>('HOJA DE REGISTRO '!G27/'HOJA DE REGISTRO '!F27)</f>
        <v>#DIV/0!</v>
      </c>
      <c r="M17" s="123">
        <v>3.3E-3</v>
      </c>
      <c r="N17" s="112" t="e">
        <f>'HOJA DE REGISTRO '!AI27/'HOJA DE REGISTRO '!F27</f>
        <v>#DIV/0!</v>
      </c>
      <c r="O17" s="105">
        <v>8</v>
      </c>
      <c r="P17" s="105">
        <v>6</v>
      </c>
      <c r="Q17" s="112" t="e">
        <f>'HOJA DE REGISTRO '!AJ27/'HOJA DE REGISTRO '!F27</f>
        <v>#DIV/0!</v>
      </c>
      <c r="R17" s="105">
        <v>0.16</v>
      </c>
      <c r="S17" s="106" t="e">
        <f>('HOJA DE REGISTRO '!L27+'HOJA DE REGISTRO '!N27)/('HOJA DE REGISTRO '!J27+'HOJA DE REGISTRO '!K27)</f>
        <v>#DIV/0!</v>
      </c>
      <c r="T17" s="102" t="e">
        <f>('HOJA DE REGISTRO '!Q27+'HOJA DE REGISTRO '!S27)/('HOJA DE REGISTRO '!O27+'HOJA DE REGISTRO '!P27)</f>
        <v>#DIV/0!</v>
      </c>
      <c r="U17" s="102" t="e">
        <f>('HOJA DE REGISTRO '!V27+'HOJA DE REGISTRO '!X27)/('HOJA DE REGISTRO '!T27+'HOJA DE REGISTRO '!U27)</f>
        <v>#DIV/0!</v>
      </c>
      <c r="V17" s="102" t="e">
        <f>('HOJA DE REGISTRO '!AA27+'HOJA DE REGISTRO '!AC27)/('HOJA DE REGISTRO '!Y27+'HOJA DE REGISTRO '!Z27)</f>
        <v>#DIV/0!</v>
      </c>
      <c r="W17" s="107" t="e">
        <f>('HOJA DE REGISTRO '!AF27+'HOJA DE REGISTRO '!AH27)/('HOJA DE REGISTRO '!AD27+'HOJA DE REGISTRO '!AE27)</f>
        <v>#DIV/0!</v>
      </c>
      <c r="X17" s="126">
        <v>1</v>
      </c>
    </row>
    <row r="18" spans="2:24" ht="24" thickBot="1">
      <c r="B18" s="32" t="s">
        <v>9</v>
      </c>
      <c r="C18" s="36">
        <f>'HOJA DE REGISTRO '!I28</f>
        <v>0</v>
      </c>
      <c r="D18" s="108" t="e">
        <f>('HOJA DE REGISTRO '!L28+'HOJA DE REGISTRO '!Q28+'HOJA DE REGISTRO '!V28+'HOJA DE REGISTRO '!AA28+'HOJA DE REGISTRO '!AF28)/'HOJA DE REGISTRO '!F28</f>
        <v>#DIV/0!</v>
      </c>
      <c r="E18" s="100">
        <v>0.95</v>
      </c>
      <c r="F18" s="109" t="e">
        <f>'HOJA DE REGISTRO '!L28/('HOJA DE REGISTRO '!J28+'HOJA DE REGISTRO '!K28)</f>
        <v>#DIV/0!</v>
      </c>
      <c r="G18" s="110" t="e">
        <f>'HOJA DE REGISTRO '!Q28/('HOJA DE REGISTRO '!O28+'HOJA DE REGISTRO '!P28)</f>
        <v>#DIV/0!</v>
      </c>
      <c r="H18" s="110" t="e">
        <f>'HOJA DE REGISTRO '!V28/('HOJA DE REGISTRO '!T28+'HOJA DE REGISTRO '!U28)</f>
        <v>#DIV/0!</v>
      </c>
      <c r="I18" s="110" t="e">
        <f>'HOJA DE REGISTRO '!AA28/('HOJA DE REGISTRO '!Y28+'HOJA DE REGISTRO '!Z28)</f>
        <v>#DIV/0!</v>
      </c>
      <c r="J18" s="111" t="e">
        <f>'HOJA DE REGISTRO '!AF28/('HOJA DE REGISTRO '!AD28+'HOJA DE REGISTRO '!AE28)</f>
        <v>#DIV/0!</v>
      </c>
      <c r="K18" s="121">
        <v>0.9</v>
      </c>
      <c r="L18" s="127" t="e">
        <f>('HOJA DE REGISTRO '!G28/'HOJA DE REGISTRO '!F28)</f>
        <v>#DIV/0!</v>
      </c>
      <c r="M18" s="123">
        <v>3.3E-3</v>
      </c>
      <c r="N18" s="112" t="e">
        <f>'HOJA DE REGISTRO '!AI28/'HOJA DE REGISTRO '!F28</f>
        <v>#DIV/0!</v>
      </c>
      <c r="O18" s="105">
        <v>8</v>
      </c>
      <c r="P18" s="105">
        <v>6</v>
      </c>
      <c r="Q18" s="112" t="e">
        <f>'HOJA DE REGISTRO '!AJ28/'HOJA DE REGISTRO '!F28</f>
        <v>#DIV/0!</v>
      </c>
      <c r="R18" s="105">
        <v>0.16</v>
      </c>
      <c r="S18" s="106" t="e">
        <f>('HOJA DE REGISTRO '!L28+'HOJA DE REGISTRO '!N28)/('HOJA DE REGISTRO '!J28+'HOJA DE REGISTRO '!K28)</f>
        <v>#DIV/0!</v>
      </c>
      <c r="T18" s="102" t="e">
        <f>('HOJA DE REGISTRO '!Q28+'HOJA DE REGISTRO '!S28)/('HOJA DE REGISTRO '!O28+'HOJA DE REGISTRO '!P28)</f>
        <v>#DIV/0!</v>
      </c>
      <c r="U18" s="102" t="e">
        <f>('HOJA DE REGISTRO '!V28+'HOJA DE REGISTRO '!X28)/('HOJA DE REGISTRO '!T28+'HOJA DE REGISTRO '!U28)</f>
        <v>#DIV/0!</v>
      </c>
      <c r="V18" s="102" t="e">
        <f>('HOJA DE REGISTRO '!AA28+'HOJA DE REGISTRO '!AC28)/('HOJA DE REGISTRO '!Y28+'HOJA DE REGISTRO '!Z28)</f>
        <v>#DIV/0!</v>
      </c>
      <c r="W18" s="107" t="e">
        <f>('HOJA DE REGISTRO '!AF28+'HOJA DE REGISTRO '!AH28)/('HOJA DE REGISTRO '!AD28+'HOJA DE REGISTRO '!AE28)</f>
        <v>#DIV/0!</v>
      </c>
      <c r="X18" s="126">
        <v>1</v>
      </c>
    </row>
    <row r="19" spans="2:24" ht="30.75" thickBot="1">
      <c r="B19" s="28" t="s">
        <v>10</v>
      </c>
      <c r="C19" s="36">
        <f>'HOJA DE REGISTRO '!I29</f>
        <v>0</v>
      </c>
      <c r="D19" s="108" t="e">
        <f>('HOJA DE REGISTRO '!L29+'HOJA DE REGISTRO '!Q29+'HOJA DE REGISTRO '!V29+'HOJA DE REGISTRO '!AA29+'HOJA DE REGISTRO '!AF29)/'HOJA DE REGISTRO '!F29</f>
        <v>#DIV/0!</v>
      </c>
      <c r="E19" s="100">
        <v>0.95</v>
      </c>
      <c r="F19" s="109" t="e">
        <f>'HOJA DE REGISTRO '!L29/('HOJA DE REGISTRO '!J29+'HOJA DE REGISTRO '!K29)</f>
        <v>#DIV/0!</v>
      </c>
      <c r="G19" s="110" t="e">
        <f>'HOJA DE REGISTRO '!Q29/('HOJA DE REGISTRO '!O29+'HOJA DE REGISTRO '!P29)</f>
        <v>#DIV/0!</v>
      </c>
      <c r="H19" s="110" t="e">
        <f>'HOJA DE REGISTRO '!V29/('HOJA DE REGISTRO '!T29+'HOJA DE REGISTRO '!U29)</f>
        <v>#DIV/0!</v>
      </c>
      <c r="I19" s="110" t="e">
        <f>'HOJA DE REGISTRO '!AA29/('HOJA DE REGISTRO '!Y29+'HOJA DE REGISTRO '!Z29)</f>
        <v>#DIV/0!</v>
      </c>
      <c r="J19" s="111" t="e">
        <f>'HOJA DE REGISTRO '!AF29/('HOJA DE REGISTRO '!AD29+'HOJA DE REGISTRO '!AE29)</f>
        <v>#DIV/0!</v>
      </c>
      <c r="K19" s="121">
        <v>0.9</v>
      </c>
      <c r="L19" s="127" t="e">
        <f>('HOJA DE REGISTRO '!G29/'HOJA DE REGISTRO '!F29)</f>
        <v>#DIV/0!</v>
      </c>
      <c r="M19" s="123">
        <v>3.3E-3</v>
      </c>
      <c r="N19" s="112" t="e">
        <f>'HOJA DE REGISTRO '!AI29/'HOJA DE REGISTRO '!F29</f>
        <v>#DIV/0!</v>
      </c>
      <c r="O19" s="105">
        <v>8</v>
      </c>
      <c r="P19" s="105">
        <v>6</v>
      </c>
      <c r="Q19" s="112" t="e">
        <f>'HOJA DE REGISTRO '!AJ29/'HOJA DE REGISTRO '!F29</f>
        <v>#DIV/0!</v>
      </c>
      <c r="R19" s="105">
        <v>0.16</v>
      </c>
      <c r="S19" s="106" t="e">
        <f>('HOJA DE REGISTRO '!L29+'HOJA DE REGISTRO '!N29)/('HOJA DE REGISTRO '!J29+'HOJA DE REGISTRO '!K29)</f>
        <v>#DIV/0!</v>
      </c>
      <c r="T19" s="102" t="e">
        <f>('HOJA DE REGISTRO '!Q29+'HOJA DE REGISTRO '!S29)/('HOJA DE REGISTRO '!O29+'HOJA DE REGISTRO '!P29)</f>
        <v>#DIV/0!</v>
      </c>
      <c r="U19" s="102" t="e">
        <f>('HOJA DE REGISTRO '!V29+'HOJA DE REGISTRO '!X29)/('HOJA DE REGISTRO '!T29+'HOJA DE REGISTRO '!U29)</f>
        <v>#DIV/0!</v>
      </c>
      <c r="V19" s="102" t="e">
        <f>('HOJA DE REGISTRO '!AA29+'HOJA DE REGISTRO '!AC29)/('HOJA DE REGISTRO '!Y29+'HOJA DE REGISTRO '!Z29)</f>
        <v>#DIV/0!</v>
      </c>
      <c r="W19" s="107" t="e">
        <f>('HOJA DE REGISTRO '!AF29+'HOJA DE REGISTRO '!AH29)/('HOJA DE REGISTRO '!AD29+'HOJA DE REGISTRO '!AE29)</f>
        <v>#DIV/0!</v>
      </c>
      <c r="X19" s="126">
        <v>1</v>
      </c>
    </row>
    <row r="20" spans="2:24" ht="28.5" thickBot="1">
      <c r="B20" s="28" t="s">
        <v>11</v>
      </c>
      <c r="C20" s="36">
        <f>'HOJA DE REGISTRO '!I30</f>
        <v>0</v>
      </c>
      <c r="D20" s="108" t="e">
        <f>('HOJA DE REGISTRO '!L30+'HOJA DE REGISTRO '!Q30+'HOJA DE REGISTRO '!V30+'HOJA DE REGISTRO '!AA30+'HOJA DE REGISTRO '!AF30)/'HOJA DE REGISTRO '!F30</f>
        <v>#DIV/0!</v>
      </c>
      <c r="E20" s="100">
        <v>0.95</v>
      </c>
      <c r="F20" s="109" t="e">
        <f>'HOJA DE REGISTRO '!L30/('HOJA DE REGISTRO '!J30+'HOJA DE REGISTRO '!K30)</f>
        <v>#DIV/0!</v>
      </c>
      <c r="G20" s="110" t="e">
        <f>'HOJA DE REGISTRO '!Q30/('HOJA DE REGISTRO '!O30+'HOJA DE REGISTRO '!P30)</f>
        <v>#DIV/0!</v>
      </c>
      <c r="H20" s="110" t="e">
        <f>'HOJA DE REGISTRO '!V30/('HOJA DE REGISTRO '!T30+'HOJA DE REGISTRO '!U30)</f>
        <v>#DIV/0!</v>
      </c>
      <c r="I20" s="110" t="e">
        <f>'HOJA DE REGISTRO '!AA30/('HOJA DE REGISTRO '!Y30+'HOJA DE REGISTRO '!Z30)</f>
        <v>#DIV/0!</v>
      </c>
      <c r="J20" s="111" t="e">
        <f>'HOJA DE REGISTRO '!AF30/('HOJA DE REGISTRO '!AD30+'HOJA DE REGISTRO '!AE30)</f>
        <v>#DIV/0!</v>
      </c>
      <c r="K20" s="121">
        <v>0.9</v>
      </c>
      <c r="L20" s="127" t="e">
        <f>('HOJA DE REGISTRO '!G30/'HOJA DE REGISTRO '!F30)</f>
        <v>#DIV/0!</v>
      </c>
      <c r="M20" s="123">
        <v>3.3E-3</v>
      </c>
      <c r="N20" s="112" t="e">
        <f>'HOJA DE REGISTRO '!AI30/'HOJA DE REGISTRO '!F30</f>
        <v>#DIV/0!</v>
      </c>
      <c r="O20" s="105">
        <v>8</v>
      </c>
      <c r="P20" s="105">
        <v>6</v>
      </c>
      <c r="Q20" s="112" t="e">
        <f>'HOJA DE REGISTRO '!AJ30/'HOJA DE REGISTRO '!F30</f>
        <v>#DIV/0!</v>
      </c>
      <c r="R20" s="105">
        <v>0.16</v>
      </c>
      <c r="S20" s="106" t="e">
        <f>('HOJA DE REGISTRO '!L30+'HOJA DE REGISTRO '!N30)/('HOJA DE REGISTRO '!J30+'HOJA DE REGISTRO '!K30)</f>
        <v>#DIV/0!</v>
      </c>
      <c r="T20" s="102" t="e">
        <f>('HOJA DE REGISTRO '!Q30+'HOJA DE REGISTRO '!S30)/('HOJA DE REGISTRO '!O30+'HOJA DE REGISTRO '!P30)</f>
        <v>#DIV/0!</v>
      </c>
      <c r="U20" s="102" t="e">
        <f>('HOJA DE REGISTRO '!V30+'HOJA DE REGISTRO '!X30)/('HOJA DE REGISTRO '!T30+'HOJA DE REGISTRO '!U30)</f>
        <v>#DIV/0!</v>
      </c>
      <c r="V20" s="102" t="e">
        <f>('HOJA DE REGISTRO '!AA30+'HOJA DE REGISTRO '!AC30)/('HOJA DE REGISTRO '!Y30+'HOJA DE REGISTRO '!Z30)</f>
        <v>#DIV/0!</v>
      </c>
      <c r="W20" s="107" t="e">
        <f>('HOJA DE REGISTRO '!AF30+'HOJA DE REGISTRO '!AH30)/('HOJA DE REGISTRO '!AD30+'HOJA DE REGISTRO '!AE30)</f>
        <v>#DIV/0!</v>
      </c>
      <c r="X20" s="126">
        <v>1</v>
      </c>
    </row>
    <row r="21" spans="2:24" ht="28.5" thickBot="1">
      <c r="B21" s="28" t="s">
        <v>12</v>
      </c>
      <c r="C21" s="36">
        <f>'HOJA DE REGISTRO '!I31</f>
        <v>0</v>
      </c>
      <c r="D21" s="108" t="e">
        <f>('HOJA DE REGISTRO '!L31+'HOJA DE REGISTRO '!Q31+'HOJA DE REGISTRO '!V31+'HOJA DE REGISTRO '!AA31+'HOJA DE REGISTRO '!AF31)/'HOJA DE REGISTRO '!F31</f>
        <v>#DIV/0!</v>
      </c>
      <c r="E21" s="100">
        <v>0.95</v>
      </c>
      <c r="F21" s="109" t="e">
        <f>'HOJA DE REGISTRO '!L31/('HOJA DE REGISTRO '!J31+'HOJA DE REGISTRO '!K31)</f>
        <v>#DIV/0!</v>
      </c>
      <c r="G21" s="110" t="e">
        <f>'HOJA DE REGISTRO '!Q31/('HOJA DE REGISTRO '!O31+'HOJA DE REGISTRO '!P31)</f>
        <v>#DIV/0!</v>
      </c>
      <c r="H21" s="110" t="e">
        <f>'HOJA DE REGISTRO '!V31/('HOJA DE REGISTRO '!T31+'HOJA DE REGISTRO '!U31)</f>
        <v>#DIV/0!</v>
      </c>
      <c r="I21" s="110" t="e">
        <f>'HOJA DE REGISTRO '!AA31/('HOJA DE REGISTRO '!Y31+'HOJA DE REGISTRO '!Z31)</f>
        <v>#DIV/0!</v>
      </c>
      <c r="J21" s="111" t="e">
        <f>'HOJA DE REGISTRO '!AF31/('HOJA DE REGISTRO '!AD31+'HOJA DE REGISTRO '!AE31)</f>
        <v>#DIV/0!</v>
      </c>
      <c r="K21" s="121">
        <v>0.9</v>
      </c>
      <c r="L21" s="127" t="e">
        <f>('HOJA DE REGISTRO '!G31/'HOJA DE REGISTRO '!F31)</f>
        <v>#DIV/0!</v>
      </c>
      <c r="M21" s="123">
        <v>3.3E-3</v>
      </c>
      <c r="N21" s="112" t="e">
        <f>'HOJA DE REGISTRO '!AI31/'HOJA DE REGISTRO '!F31</f>
        <v>#DIV/0!</v>
      </c>
      <c r="O21" s="105">
        <v>8</v>
      </c>
      <c r="P21" s="105">
        <v>6</v>
      </c>
      <c r="Q21" s="112" t="e">
        <f>'HOJA DE REGISTRO '!AJ31/'HOJA DE REGISTRO '!F31</f>
        <v>#DIV/0!</v>
      </c>
      <c r="R21" s="105">
        <v>0.16</v>
      </c>
      <c r="S21" s="106" t="e">
        <f>('HOJA DE REGISTRO '!L31+'HOJA DE REGISTRO '!N31)/('HOJA DE REGISTRO '!J31+'HOJA DE REGISTRO '!K31)</f>
        <v>#DIV/0!</v>
      </c>
      <c r="T21" s="102" t="e">
        <f>('HOJA DE REGISTRO '!Q31+'HOJA DE REGISTRO '!S31)/('HOJA DE REGISTRO '!O31+'HOJA DE REGISTRO '!P31)</f>
        <v>#DIV/0!</v>
      </c>
      <c r="U21" s="102" t="e">
        <f>('HOJA DE REGISTRO '!V31+'HOJA DE REGISTRO '!X31)/('HOJA DE REGISTRO '!T31+'HOJA DE REGISTRO '!U31)</f>
        <v>#DIV/0!</v>
      </c>
      <c r="V21" s="102" t="e">
        <f>('HOJA DE REGISTRO '!AA31+'HOJA DE REGISTRO '!AC31)/('HOJA DE REGISTRO '!Y31+'HOJA DE REGISTRO '!Z31)</f>
        <v>#DIV/0!</v>
      </c>
      <c r="W21" s="107" t="e">
        <f>('HOJA DE REGISTRO '!AF31+'HOJA DE REGISTRO '!AH31)/('HOJA DE REGISTRO '!AD31+'HOJA DE REGISTRO '!AE31)</f>
        <v>#DIV/0!</v>
      </c>
      <c r="X21" s="126">
        <v>1</v>
      </c>
    </row>
    <row r="22" spans="2:24" ht="25.5" thickBot="1">
      <c r="B22" s="28" t="s">
        <v>13</v>
      </c>
      <c r="C22" s="36">
        <f>'HOJA DE REGISTRO '!I32</f>
        <v>0</v>
      </c>
      <c r="D22" s="108" t="e">
        <f>('HOJA DE REGISTRO '!L32+'HOJA DE REGISTRO '!Q32+'HOJA DE REGISTRO '!V32+'HOJA DE REGISTRO '!AA32+'HOJA DE REGISTRO '!AF32)/'HOJA DE REGISTRO '!F32</f>
        <v>#DIV/0!</v>
      </c>
      <c r="E22" s="100">
        <v>0.95</v>
      </c>
      <c r="F22" s="109" t="e">
        <f>'HOJA DE REGISTRO '!L32/('HOJA DE REGISTRO '!J32+'HOJA DE REGISTRO '!K32)</f>
        <v>#DIV/0!</v>
      </c>
      <c r="G22" s="110" t="e">
        <f>'HOJA DE REGISTRO '!Q32/('HOJA DE REGISTRO '!O32+'HOJA DE REGISTRO '!P32)</f>
        <v>#DIV/0!</v>
      </c>
      <c r="H22" s="110" t="e">
        <f>'HOJA DE REGISTRO '!V32/('HOJA DE REGISTRO '!T32+'HOJA DE REGISTRO '!U32)</f>
        <v>#DIV/0!</v>
      </c>
      <c r="I22" s="110" t="e">
        <f>'HOJA DE REGISTRO '!AA32/('HOJA DE REGISTRO '!Y32+'HOJA DE REGISTRO '!Z32)</f>
        <v>#DIV/0!</v>
      </c>
      <c r="J22" s="111" t="e">
        <f>'HOJA DE REGISTRO '!AF32/('HOJA DE REGISTRO '!AD32+'HOJA DE REGISTRO '!AE32)</f>
        <v>#DIV/0!</v>
      </c>
      <c r="K22" s="121">
        <v>0.9</v>
      </c>
      <c r="L22" s="127" t="e">
        <f>('HOJA DE REGISTRO '!G32/'HOJA DE REGISTRO '!F32)</f>
        <v>#DIV/0!</v>
      </c>
      <c r="M22" s="123">
        <v>3.3E-3</v>
      </c>
      <c r="N22" s="112" t="e">
        <f>'HOJA DE REGISTRO '!AI32/'HOJA DE REGISTRO '!F32</f>
        <v>#DIV/0!</v>
      </c>
      <c r="O22" s="105">
        <v>8</v>
      </c>
      <c r="P22" s="105">
        <v>6</v>
      </c>
      <c r="Q22" s="112" t="e">
        <f>'HOJA DE REGISTRO '!AJ32/'HOJA DE REGISTRO '!F32</f>
        <v>#DIV/0!</v>
      </c>
      <c r="R22" s="105">
        <v>0.16</v>
      </c>
      <c r="S22" s="106" t="e">
        <f>('HOJA DE REGISTRO '!L32+'HOJA DE REGISTRO '!N32)/('HOJA DE REGISTRO '!J32+'HOJA DE REGISTRO '!K32)</f>
        <v>#DIV/0!</v>
      </c>
      <c r="T22" s="102" t="e">
        <f>('HOJA DE REGISTRO '!Q32+'HOJA DE REGISTRO '!S32)/('HOJA DE REGISTRO '!O32+'HOJA DE REGISTRO '!P32)</f>
        <v>#DIV/0!</v>
      </c>
      <c r="U22" s="102" t="e">
        <f>('HOJA DE REGISTRO '!V32+'HOJA DE REGISTRO '!X32)/('HOJA DE REGISTRO '!T32+'HOJA DE REGISTRO '!U32)</f>
        <v>#DIV/0!</v>
      </c>
      <c r="V22" s="102" t="e">
        <f>('HOJA DE REGISTRO '!AA32+'HOJA DE REGISTRO '!AC32)/('HOJA DE REGISTRO '!Y32+'HOJA DE REGISTRO '!Z32)</f>
        <v>#DIV/0!</v>
      </c>
      <c r="W22" s="107" t="e">
        <f>('HOJA DE REGISTRO '!AF32+'HOJA DE REGISTRO '!AH32)/('HOJA DE REGISTRO '!AD32+'HOJA DE REGISTRO '!AE32)</f>
        <v>#DIV/0!</v>
      </c>
      <c r="X22" s="126">
        <v>1</v>
      </c>
    </row>
    <row r="23" spans="2:24" ht="27" thickBot="1">
      <c r="B23" s="28" t="s">
        <v>14</v>
      </c>
      <c r="C23" s="36">
        <f>'HOJA DE REGISTRO '!I33</f>
        <v>0</v>
      </c>
      <c r="D23" s="108" t="e">
        <f>('HOJA DE REGISTRO '!L33+'HOJA DE REGISTRO '!Q33+'HOJA DE REGISTRO '!V33+'HOJA DE REGISTRO '!AA33+'HOJA DE REGISTRO '!AF33)/'HOJA DE REGISTRO '!F33</f>
        <v>#DIV/0!</v>
      </c>
      <c r="E23" s="100">
        <v>0.95</v>
      </c>
      <c r="F23" s="109" t="e">
        <f>'HOJA DE REGISTRO '!L33/('HOJA DE REGISTRO '!J33+'HOJA DE REGISTRO '!K33)</f>
        <v>#DIV/0!</v>
      </c>
      <c r="G23" s="110" t="e">
        <f>'HOJA DE REGISTRO '!Q33/('HOJA DE REGISTRO '!O33+'HOJA DE REGISTRO '!P33)</f>
        <v>#DIV/0!</v>
      </c>
      <c r="H23" s="110" t="e">
        <f>'HOJA DE REGISTRO '!V33/('HOJA DE REGISTRO '!T33+'HOJA DE REGISTRO '!U33)</f>
        <v>#DIV/0!</v>
      </c>
      <c r="I23" s="110" t="e">
        <f>'HOJA DE REGISTRO '!AA33/('HOJA DE REGISTRO '!Y33+'HOJA DE REGISTRO '!Z33)</f>
        <v>#DIV/0!</v>
      </c>
      <c r="J23" s="111" t="e">
        <f>'HOJA DE REGISTRO '!AF33/('HOJA DE REGISTRO '!AD33+'HOJA DE REGISTRO '!AE33)</f>
        <v>#DIV/0!</v>
      </c>
      <c r="K23" s="121">
        <v>0.9</v>
      </c>
      <c r="L23" s="127" t="e">
        <f>('HOJA DE REGISTRO '!G33/'HOJA DE REGISTRO '!F33)</f>
        <v>#DIV/0!</v>
      </c>
      <c r="M23" s="123">
        <v>3.3E-3</v>
      </c>
      <c r="N23" s="112" t="e">
        <f>'HOJA DE REGISTRO '!AI33/'HOJA DE REGISTRO '!F33</f>
        <v>#DIV/0!</v>
      </c>
      <c r="O23" s="105">
        <v>8</v>
      </c>
      <c r="P23" s="105">
        <v>6</v>
      </c>
      <c r="Q23" s="112" t="e">
        <f>'HOJA DE REGISTRO '!AJ33/'HOJA DE REGISTRO '!F33</f>
        <v>#DIV/0!</v>
      </c>
      <c r="R23" s="105">
        <v>0.16</v>
      </c>
      <c r="S23" s="106" t="e">
        <f>('HOJA DE REGISTRO '!L33+'HOJA DE REGISTRO '!N33)/('HOJA DE REGISTRO '!J33+'HOJA DE REGISTRO '!K33)</f>
        <v>#DIV/0!</v>
      </c>
      <c r="T23" s="102" t="e">
        <f>('HOJA DE REGISTRO '!Q33+'HOJA DE REGISTRO '!S33)/('HOJA DE REGISTRO '!O33+'HOJA DE REGISTRO '!P33)</f>
        <v>#DIV/0!</v>
      </c>
      <c r="U23" s="102" t="e">
        <f>('HOJA DE REGISTRO '!V33+'HOJA DE REGISTRO '!X33)/('HOJA DE REGISTRO '!T33+'HOJA DE REGISTRO '!U33)</f>
        <v>#DIV/0!</v>
      </c>
      <c r="V23" s="102" t="e">
        <f>('HOJA DE REGISTRO '!AA33+'HOJA DE REGISTRO '!AC33)/('HOJA DE REGISTRO '!Y33+'HOJA DE REGISTRO '!Z33)</f>
        <v>#DIV/0!</v>
      </c>
      <c r="W23" s="107" t="e">
        <f>('HOJA DE REGISTRO '!AF33+'HOJA DE REGISTRO '!AH33)/('HOJA DE REGISTRO '!AD33+'HOJA DE REGISTRO '!AE33)</f>
        <v>#DIV/0!</v>
      </c>
      <c r="X23" s="126">
        <v>1</v>
      </c>
    </row>
    <row r="24" spans="2:24" ht="23.25" thickBot="1">
      <c r="B24" s="28" t="s">
        <v>15</v>
      </c>
      <c r="C24" s="36">
        <f>'HOJA DE REGISTRO '!I34</f>
        <v>0</v>
      </c>
      <c r="D24" s="108" t="e">
        <f>('HOJA DE REGISTRO '!L34+'HOJA DE REGISTRO '!Q34+'HOJA DE REGISTRO '!V34+'HOJA DE REGISTRO '!AA34+'HOJA DE REGISTRO '!AF34)/'HOJA DE REGISTRO '!F34</f>
        <v>#DIV/0!</v>
      </c>
      <c r="E24" s="100">
        <v>0.95</v>
      </c>
      <c r="F24" s="109" t="e">
        <f>'HOJA DE REGISTRO '!L34/('HOJA DE REGISTRO '!J34+'HOJA DE REGISTRO '!K34)</f>
        <v>#DIV/0!</v>
      </c>
      <c r="G24" s="110" t="e">
        <f>'HOJA DE REGISTRO '!Q34/('HOJA DE REGISTRO '!O34+'HOJA DE REGISTRO '!P34)</f>
        <v>#DIV/0!</v>
      </c>
      <c r="H24" s="110" t="e">
        <f>'HOJA DE REGISTRO '!V34/('HOJA DE REGISTRO '!T34+'HOJA DE REGISTRO '!U34)</f>
        <v>#DIV/0!</v>
      </c>
      <c r="I24" s="110" t="e">
        <f>'HOJA DE REGISTRO '!AA34/('HOJA DE REGISTRO '!Y34+'HOJA DE REGISTRO '!Z34)</f>
        <v>#DIV/0!</v>
      </c>
      <c r="J24" s="111" t="e">
        <f>'HOJA DE REGISTRO '!AF34/('HOJA DE REGISTRO '!AD34+'HOJA DE REGISTRO '!AE34)</f>
        <v>#DIV/0!</v>
      </c>
      <c r="K24" s="121">
        <v>0.9</v>
      </c>
      <c r="L24" s="127" t="e">
        <f>('HOJA DE REGISTRO '!G34/'HOJA DE REGISTRO '!F34)</f>
        <v>#DIV/0!</v>
      </c>
      <c r="M24" s="123">
        <v>3.3E-3</v>
      </c>
      <c r="N24" s="112" t="e">
        <f>'HOJA DE REGISTRO '!AI34/'HOJA DE REGISTRO '!F34</f>
        <v>#DIV/0!</v>
      </c>
      <c r="O24" s="105">
        <v>8</v>
      </c>
      <c r="P24" s="105">
        <v>6</v>
      </c>
      <c r="Q24" s="112" t="e">
        <f>'HOJA DE REGISTRO '!AJ34/'HOJA DE REGISTRO '!F34</f>
        <v>#DIV/0!</v>
      </c>
      <c r="R24" s="105">
        <v>0.16</v>
      </c>
      <c r="S24" s="106" t="e">
        <f>('HOJA DE REGISTRO '!L34+'HOJA DE REGISTRO '!N34)/('HOJA DE REGISTRO '!J34+'HOJA DE REGISTRO '!K34)</f>
        <v>#DIV/0!</v>
      </c>
      <c r="T24" s="102" t="e">
        <f>('HOJA DE REGISTRO '!Q34+'HOJA DE REGISTRO '!S34)/('HOJA DE REGISTRO '!O34+'HOJA DE REGISTRO '!P34)</f>
        <v>#DIV/0!</v>
      </c>
      <c r="U24" s="102" t="e">
        <f>('HOJA DE REGISTRO '!V34+'HOJA DE REGISTRO '!X34)/('HOJA DE REGISTRO '!T34+'HOJA DE REGISTRO '!U34)</f>
        <v>#DIV/0!</v>
      </c>
      <c r="V24" s="102" t="e">
        <f>('HOJA DE REGISTRO '!AA34+'HOJA DE REGISTRO '!AC34)/('HOJA DE REGISTRO '!Y34+'HOJA DE REGISTRO '!Z34)</f>
        <v>#DIV/0!</v>
      </c>
      <c r="W24" s="107" t="e">
        <f>('HOJA DE REGISTRO '!AF34+'HOJA DE REGISTRO '!AH34)/('HOJA DE REGISTRO '!AD34+'HOJA DE REGISTRO '!AE34)</f>
        <v>#DIV/0!</v>
      </c>
      <c r="X24" s="126">
        <v>1</v>
      </c>
    </row>
    <row r="25" spans="2:24" ht="27" thickBot="1">
      <c r="B25" s="28" t="s">
        <v>16</v>
      </c>
      <c r="C25" s="36">
        <f>'HOJA DE REGISTRO '!I35</f>
        <v>0</v>
      </c>
      <c r="D25" s="108" t="e">
        <f>('HOJA DE REGISTRO '!L35+'HOJA DE REGISTRO '!Q35+'HOJA DE REGISTRO '!V35+'HOJA DE REGISTRO '!AA35+'HOJA DE REGISTRO '!AF35)/'HOJA DE REGISTRO '!F35</f>
        <v>#DIV/0!</v>
      </c>
      <c r="E25" s="100">
        <v>0.95</v>
      </c>
      <c r="F25" s="109" t="e">
        <f>'HOJA DE REGISTRO '!L35/('HOJA DE REGISTRO '!J35+'HOJA DE REGISTRO '!K35)</f>
        <v>#DIV/0!</v>
      </c>
      <c r="G25" s="110" t="e">
        <f>'HOJA DE REGISTRO '!Q35/('HOJA DE REGISTRO '!O35+'HOJA DE REGISTRO '!P35)</f>
        <v>#DIV/0!</v>
      </c>
      <c r="H25" s="110" t="e">
        <f>'HOJA DE REGISTRO '!V35/('HOJA DE REGISTRO '!T35+'HOJA DE REGISTRO '!U35)</f>
        <v>#DIV/0!</v>
      </c>
      <c r="I25" s="110" t="e">
        <f>'HOJA DE REGISTRO '!AA35/('HOJA DE REGISTRO '!Y35+'HOJA DE REGISTRO '!Z35)</f>
        <v>#DIV/0!</v>
      </c>
      <c r="J25" s="111" t="e">
        <f>'HOJA DE REGISTRO '!AF35/('HOJA DE REGISTRO '!AD35+'HOJA DE REGISTRO '!AE35)</f>
        <v>#DIV/0!</v>
      </c>
      <c r="K25" s="121">
        <v>0.9</v>
      </c>
      <c r="L25" s="127" t="e">
        <f>('HOJA DE REGISTRO '!G35/'HOJA DE REGISTRO '!F35)</f>
        <v>#DIV/0!</v>
      </c>
      <c r="M25" s="123">
        <v>3.3E-3</v>
      </c>
      <c r="N25" s="112" t="e">
        <f>'HOJA DE REGISTRO '!AI35/'HOJA DE REGISTRO '!F35</f>
        <v>#DIV/0!</v>
      </c>
      <c r="O25" s="105">
        <v>8</v>
      </c>
      <c r="P25" s="105">
        <v>6</v>
      </c>
      <c r="Q25" s="112" t="e">
        <f>'HOJA DE REGISTRO '!AJ35/'HOJA DE REGISTRO '!F35</f>
        <v>#DIV/0!</v>
      </c>
      <c r="R25" s="105">
        <v>0.16</v>
      </c>
      <c r="S25" s="106" t="e">
        <f>('HOJA DE REGISTRO '!L35+'HOJA DE REGISTRO '!N35)/('HOJA DE REGISTRO '!J35+'HOJA DE REGISTRO '!K35)</f>
        <v>#DIV/0!</v>
      </c>
      <c r="T25" s="102" t="e">
        <f>('HOJA DE REGISTRO '!Q35+'HOJA DE REGISTRO '!S35)/('HOJA DE REGISTRO '!O35+'HOJA DE REGISTRO '!P35)</f>
        <v>#DIV/0!</v>
      </c>
      <c r="U25" s="102" t="e">
        <f>('HOJA DE REGISTRO '!V35+'HOJA DE REGISTRO '!X35)/('HOJA DE REGISTRO '!T35+'HOJA DE REGISTRO '!U35)</f>
        <v>#DIV/0!</v>
      </c>
      <c r="V25" s="102" t="e">
        <f>('HOJA DE REGISTRO '!AA35+'HOJA DE REGISTRO '!AC35)/('HOJA DE REGISTRO '!Y35+'HOJA DE REGISTRO '!Z35)</f>
        <v>#DIV/0!</v>
      </c>
      <c r="W25" s="107" t="e">
        <f>('HOJA DE REGISTRO '!AF35+'HOJA DE REGISTRO '!AH35)/('HOJA DE REGISTRO '!AD35+'HOJA DE REGISTRO '!AE35)</f>
        <v>#DIV/0!</v>
      </c>
      <c r="X25" s="126">
        <v>1</v>
      </c>
    </row>
    <row r="26" spans="2:24" ht="27" thickBot="1">
      <c r="B26" s="28" t="s">
        <v>17</v>
      </c>
      <c r="C26" s="36">
        <f>'HOJA DE REGISTRO '!I36</f>
        <v>0</v>
      </c>
      <c r="D26" s="108" t="e">
        <f>('HOJA DE REGISTRO '!L36+'HOJA DE REGISTRO '!Q36+'HOJA DE REGISTRO '!V36+'HOJA DE REGISTRO '!AA36+'HOJA DE REGISTRO '!AF36)/'HOJA DE REGISTRO '!F36</f>
        <v>#DIV/0!</v>
      </c>
      <c r="E26" s="100">
        <v>0.95</v>
      </c>
      <c r="F26" s="109" t="e">
        <f>'HOJA DE REGISTRO '!L36/('HOJA DE REGISTRO '!J36+'HOJA DE REGISTRO '!K36)</f>
        <v>#DIV/0!</v>
      </c>
      <c r="G26" s="110" t="e">
        <f>'HOJA DE REGISTRO '!Q36/('HOJA DE REGISTRO '!O36+'HOJA DE REGISTRO '!P36)</f>
        <v>#DIV/0!</v>
      </c>
      <c r="H26" s="110" t="e">
        <f>'HOJA DE REGISTRO '!V36/('HOJA DE REGISTRO '!T36+'HOJA DE REGISTRO '!U36)</f>
        <v>#DIV/0!</v>
      </c>
      <c r="I26" s="110" t="e">
        <f>'HOJA DE REGISTRO '!AA36/('HOJA DE REGISTRO '!Y36+'HOJA DE REGISTRO '!Z36)</f>
        <v>#DIV/0!</v>
      </c>
      <c r="J26" s="111" t="e">
        <f>'HOJA DE REGISTRO '!AF36/('HOJA DE REGISTRO '!AD36+'HOJA DE REGISTRO '!AE36)</f>
        <v>#DIV/0!</v>
      </c>
      <c r="K26" s="121">
        <v>0.9</v>
      </c>
      <c r="L26" s="127" t="e">
        <f>('HOJA DE REGISTRO '!G36/'HOJA DE REGISTRO '!F36)</f>
        <v>#DIV/0!</v>
      </c>
      <c r="M26" s="123">
        <v>3.3E-3</v>
      </c>
      <c r="N26" s="112" t="e">
        <f>'HOJA DE REGISTRO '!AI36/'HOJA DE REGISTRO '!F36</f>
        <v>#DIV/0!</v>
      </c>
      <c r="O26" s="105">
        <v>8</v>
      </c>
      <c r="P26" s="105">
        <v>6</v>
      </c>
      <c r="Q26" s="112" t="e">
        <f>'HOJA DE REGISTRO '!AJ36/'HOJA DE REGISTRO '!F36</f>
        <v>#DIV/0!</v>
      </c>
      <c r="R26" s="105">
        <v>0.16</v>
      </c>
      <c r="S26" s="106" t="e">
        <f>('HOJA DE REGISTRO '!L36+'HOJA DE REGISTRO '!N36)/('HOJA DE REGISTRO '!J36+'HOJA DE REGISTRO '!K36)</f>
        <v>#DIV/0!</v>
      </c>
      <c r="T26" s="102" t="e">
        <f>('HOJA DE REGISTRO '!Q36+'HOJA DE REGISTRO '!S36)/('HOJA DE REGISTRO '!O36+'HOJA DE REGISTRO '!P36)</f>
        <v>#DIV/0!</v>
      </c>
      <c r="U26" s="102" t="e">
        <f>('HOJA DE REGISTRO '!V36+'HOJA DE REGISTRO '!X36)/('HOJA DE REGISTRO '!T36+'HOJA DE REGISTRO '!U36)</f>
        <v>#DIV/0!</v>
      </c>
      <c r="V26" s="102" t="e">
        <f>('HOJA DE REGISTRO '!AA36+'HOJA DE REGISTRO '!AC36)/('HOJA DE REGISTRO '!Y36+'HOJA DE REGISTRO '!Z36)</f>
        <v>#DIV/0!</v>
      </c>
      <c r="W26" s="107" t="e">
        <f>('HOJA DE REGISTRO '!AF36+'HOJA DE REGISTRO '!AH36)/('HOJA DE REGISTRO '!AD36+'HOJA DE REGISTRO '!AE36)</f>
        <v>#DIV/0!</v>
      </c>
      <c r="X26" s="126">
        <v>1</v>
      </c>
    </row>
    <row r="27" spans="2:24" ht="27" thickBot="1">
      <c r="B27" s="28" t="s">
        <v>18</v>
      </c>
      <c r="C27" s="36">
        <f>'HOJA DE REGISTRO '!I37</f>
        <v>0</v>
      </c>
      <c r="D27" s="108" t="e">
        <f>('HOJA DE REGISTRO '!L37+'HOJA DE REGISTRO '!Q37+'HOJA DE REGISTRO '!V37+'HOJA DE REGISTRO '!AA37+'HOJA DE REGISTRO '!AF37)/'HOJA DE REGISTRO '!F37</f>
        <v>#DIV/0!</v>
      </c>
      <c r="E27" s="100">
        <v>0.95</v>
      </c>
      <c r="F27" s="109" t="e">
        <f>'HOJA DE REGISTRO '!L37/('HOJA DE REGISTRO '!J37+'HOJA DE REGISTRO '!K37)</f>
        <v>#DIV/0!</v>
      </c>
      <c r="G27" s="110" t="e">
        <f>'HOJA DE REGISTRO '!Q37/('HOJA DE REGISTRO '!O37+'HOJA DE REGISTRO '!P37)</f>
        <v>#DIV/0!</v>
      </c>
      <c r="H27" s="110" t="e">
        <f>'HOJA DE REGISTRO '!V37/('HOJA DE REGISTRO '!T37+'HOJA DE REGISTRO '!U37)</f>
        <v>#DIV/0!</v>
      </c>
      <c r="I27" s="110" t="e">
        <f>'HOJA DE REGISTRO '!AA37/('HOJA DE REGISTRO '!Y37+'HOJA DE REGISTRO '!Z37)</f>
        <v>#DIV/0!</v>
      </c>
      <c r="J27" s="111" t="e">
        <f>'HOJA DE REGISTRO '!AF37/('HOJA DE REGISTRO '!AD37+'HOJA DE REGISTRO '!AE37)</f>
        <v>#DIV/0!</v>
      </c>
      <c r="K27" s="121">
        <v>0.9</v>
      </c>
      <c r="L27" s="127" t="e">
        <f>('HOJA DE REGISTRO '!G37/'HOJA DE REGISTRO '!F37)</f>
        <v>#DIV/0!</v>
      </c>
      <c r="M27" s="123">
        <v>3.3E-3</v>
      </c>
      <c r="N27" s="112" t="e">
        <f>'HOJA DE REGISTRO '!AI37/'HOJA DE REGISTRO '!F37</f>
        <v>#DIV/0!</v>
      </c>
      <c r="O27" s="105">
        <v>8</v>
      </c>
      <c r="P27" s="105">
        <v>6</v>
      </c>
      <c r="Q27" s="112" t="e">
        <f>'HOJA DE REGISTRO '!AJ37/'HOJA DE REGISTRO '!F37</f>
        <v>#DIV/0!</v>
      </c>
      <c r="R27" s="105">
        <v>0.16</v>
      </c>
      <c r="S27" s="106" t="e">
        <f>('HOJA DE REGISTRO '!L37+'HOJA DE REGISTRO '!N37)/('HOJA DE REGISTRO '!J37+'HOJA DE REGISTRO '!K37)</f>
        <v>#DIV/0!</v>
      </c>
      <c r="T27" s="102" t="e">
        <f>('HOJA DE REGISTRO '!Q37+'HOJA DE REGISTRO '!S37)/('HOJA DE REGISTRO '!O37+'HOJA DE REGISTRO '!P37)</f>
        <v>#DIV/0!</v>
      </c>
      <c r="U27" s="102" t="e">
        <f>('HOJA DE REGISTRO '!V37+'HOJA DE REGISTRO '!X37)/('HOJA DE REGISTRO '!T37+'HOJA DE REGISTRO '!U37)</f>
        <v>#DIV/0!</v>
      </c>
      <c r="V27" s="102" t="e">
        <f>('HOJA DE REGISTRO '!AA37+'HOJA DE REGISTRO '!AC37)/('HOJA DE REGISTRO '!Y37+'HOJA DE REGISTRO '!Z37)</f>
        <v>#DIV/0!</v>
      </c>
      <c r="W27" s="107" t="e">
        <f>('HOJA DE REGISTRO '!AF37+'HOJA DE REGISTRO '!AH37)/('HOJA DE REGISTRO '!AD37+'HOJA DE REGISTRO '!AE37)</f>
        <v>#DIV/0!</v>
      </c>
      <c r="X27" s="126">
        <v>1</v>
      </c>
    </row>
    <row r="28" spans="2:24" ht="27" thickBot="1">
      <c r="B28" s="28" t="s">
        <v>19</v>
      </c>
      <c r="C28" s="36">
        <f>'HOJA DE REGISTRO '!I38</f>
        <v>0</v>
      </c>
      <c r="D28" s="108" t="e">
        <f>('HOJA DE REGISTRO '!L38+'HOJA DE REGISTRO '!Q38+'HOJA DE REGISTRO '!V38+'HOJA DE REGISTRO '!AA38+'HOJA DE REGISTRO '!AF38)/'HOJA DE REGISTRO '!F38</f>
        <v>#DIV/0!</v>
      </c>
      <c r="E28" s="100">
        <v>0.95</v>
      </c>
      <c r="F28" s="109" t="e">
        <f>'HOJA DE REGISTRO '!L38/('HOJA DE REGISTRO '!J38+'HOJA DE REGISTRO '!K38)</f>
        <v>#DIV/0!</v>
      </c>
      <c r="G28" s="110" t="e">
        <f>'HOJA DE REGISTRO '!Q38/('HOJA DE REGISTRO '!O38+'HOJA DE REGISTRO '!P38)</f>
        <v>#DIV/0!</v>
      </c>
      <c r="H28" s="110" t="e">
        <f>'HOJA DE REGISTRO '!V38/('HOJA DE REGISTRO '!T38+'HOJA DE REGISTRO '!U38)</f>
        <v>#DIV/0!</v>
      </c>
      <c r="I28" s="110" t="e">
        <f>'HOJA DE REGISTRO '!AA38/('HOJA DE REGISTRO '!Y38+'HOJA DE REGISTRO '!Z38)</f>
        <v>#DIV/0!</v>
      </c>
      <c r="J28" s="111" t="e">
        <f>'HOJA DE REGISTRO '!AF38/('HOJA DE REGISTRO '!AD38+'HOJA DE REGISTRO '!AE38)</f>
        <v>#DIV/0!</v>
      </c>
      <c r="K28" s="121">
        <v>0.9</v>
      </c>
      <c r="L28" s="127" t="e">
        <f>('HOJA DE REGISTRO '!G38/'HOJA DE REGISTRO '!F38)</f>
        <v>#DIV/0!</v>
      </c>
      <c r="M28" s="123">
        <v>3.3E-3</v>
      </c>
      <c r="N28" s="112" t="e">
        <f>'HOJA DE REGISTRO '!AI38/'HOJA DE REGISTRO '!F38</f>
        <v>#DIV/0!</v>
      </c>
      <c r="O28" s="105">
        <v>8</v>
      </c>
      <c r="P28" s="105">
        <v>6</v>
      </c>
      <c r="Q28" s="112" t="e">
        <f>'HOJA DE REGISTRO '!AJ38/'HOJA DE REGISTRO '!F38</f>
        <v>#DIV/0!</v>
      </c>
      <c r="R28" s="105">
        <v>0.16</v>
      </c>
      <c r="S28" s="106" t="e">
        <f>('HOJA DE REGISTRO '!L38+'HOJA DE REGISTRO '!N38)/('HOJA DE REGISTRO '!J38+'HOJA DE REGISTRO '!K38)</f>
        <v>#DIV/0!</v>
      </c>
      <c r="T28" s="102" t="e">
        <f>('HOJA DE REGISTRO '!Q38+'HOJA DE REGISTRO '!S38)/('HOJA DE REGISTRO '!O38+'HOJA DE REGISTRO '!P38)</f>
        <v>#DIV/0!</v>
      </c>
      <c r="U28" s="102" t="e">
        <f>('HOJA DE REGISTRO '!V38+'HOJA DE REGISTRO '!X38)/('HOJA DE REGISTRO '!T38+'HOJA DE REGISTRO '!U38)</f>
        <v>#DIV/0!</v>
      </c>
      <c r="V28" s="102" t="e">
        <f>('HOJA DE REGISTRO '!AA38+'HOJA DE REGISTRO '!AC38)/('HOJA DE REGISTRO '!Y38+'HOJA DE REGISTRO '!Z38)</f>
        <v>#DIV/0!</v>
      </c>
      <c r="W28" s="107" t="e">
        <f>('HOJA DE REGISTRO '!AF38+'HOJA DE REGISTRO '!AH38)/('HOJA DE REGISTRO '!AD38+'HOJA DE REGISTRO '!AE38)</f>
        <v>#DIV/0!</v>
      </c>
      <c r="X28" s="126">
        <v>1</v>
      </c>
    </row>
    <row r="29" spans="2:24" ht="39" thickBot="1">
      <c r="B29" s="30" t="s">
        <v>8</v>
      </c>
      <c r="C29" s="36">
        <f>'HOJA DE REGISTRO '!I39</f>
        <v>0</v>
      </c>
      <c r="D29" s="108" t="e">
        <f>('HOJA DE REGISTRO '!L39+'HOJA DE REGISTRO '!Q39+'HOJA DE REGISTRO '!V39+'HOJA DE REGISTRO '!AA39+'HOJA DE REGISTRO '!AF39)/'HOJA DE REGISTRO '!F39</f>
        <v>#DIV/0!</v>
      </c>
      <c r="E29" s="100">
        <v>0.95</v>
      </c>
      <c r="F29" s="109" t="e">
        <f>'HOJA DE REGISTRO '!L39/('HOJA DE REGISTRO '!J39+'HOJA DE REGISTRO '!K39)</f>
        <v>#DIV/0!</v>
      </c>
      <c r="G29" s="110" t="e">
        <f>'HOJA DE REGISTRO '!Q39/('HOJA DE REGISTRO '!O39+'HOJA DE REGISTRO '!P39)</f>
        <v>#DIV/0!</v>
      </c>
      <c r="H29" s="110" t="e">
        <f>'HOJA DE REGISTRO '!V39/('HOJA DE REGISTRO '!T39+'HOJA DE REGISTRO '!U39)</f>
        <v>#DIV/0!</v>
      </c>
      <c r="I29" s="110" t="e">
        <f>'HOJA DE REGISTRO '!AA39/('HOJA DE REGISTRO '!Y39+'HOJA DE REGISTRO '!Z39)</f>
        <v>#DIV/0!</v>
      </c>
      <c r="J29" s="111" t="e">
        <f>'HOJA DE REGISTRO '!AF39/('HOJA DE REGISTRO '!AD39+'HOJA DE REGISTRO '!AE39)</f>
        <v>#DIV/0!</v>
      </c>
      <c r="K29" s="121">
        <v>0.9</v>
      </c>
      <c r="L29" s="127" t="e">
        <f>('HOJA DE REGISTRO '!G39/'HOJA DE REGISTRO '!F39)</f>
        <v>#DIV/0!</v>
      </c>
      <c r="M29" s="123">
        <v>3.3E-3</v>
      </c>
      <c r="N29" s="112" t="e">
        <f>'HOJA DE REGISTRO '!AI39/'HOJA DE REGISTRO '!F39</f>
        <v>#DIV/0!</v>
      </c>
      <c r="O29" s="105">
        <v>8</v>
      </c>
      <c r="P29" s="105">
        <v>6</v>
      </c>
      <c r="Q29" s="112" t="e">
        <f>'HOJA DE REGISTRO '!AJ39/'HOJA DE REGISTRO '!F39</f>
        <v>#DIV/0!</v>
      </c>
      <c r="R29" s="105">
        <v>0.16</v>
      </c>
      <c r="S29" s="106" t="e">
        <f>('HOJA DE REGISTRO '!L39+'HOJA DE REGISTRO '!N39)/('HOJA DE REGISTRO '!J39+'HOJA DE REGISTRO '!K39)</f>
        <v>#DIV/0!</v>
      </c>
      <c r="T29" s="102" t="e">
        <f>('HOJA DE REGISTRO '!Q39+'HOJA DE REGISTRO '!S39)/('HOJA DE REGISTRO '!O39+'HOJA DE REGISTRO '!P39)</f>
        <v>#DIV/0!</v>
      </c>
      <c r="U29" s="102" t="e">
        <f>('HOJA DE REGISTRO '!V39+'HOJA DE REGISTRO '!X39)/('HOJA DE REGISTRO '!T39+'HOJA DE REGISTRO '!U39)</f>
        <v>#DIV/0!</v>
      </c>
      <c r="V29" s="102" t="e">
        <f>('HOJA DE REGISTRO '!AA39+'HOJA DE REGISTRO '!AC39)/('HOJA DE REGISTRO '!Y39+'HOJA DE REGISTRO '!Z39)</f>
        <v>#DIV/0!</v>
      </c>
      <c r="W29" s="107" t="e">
        <f>('HOJA DE REGISTRO '!AF39+'HOJA DE REGISTRO '!AH39)/('HOJA DE REGISTRO '!AD39+'HOJA DE REGISTRO '!AE39)</f>
        <v>#DIV/0!</v>
      </c>
      <c r="X29" s="126">
        <v>1</v>
      </c>
    </row>
    <row r="30" spans="2:24" ht="24" thickBot="1">
      <c r="B30" s="32" t="s">
        <v>9</v>
      </c>
      <c r="C30" s="36">
        <f>'HOJA DE REGISTRO '!I40</f>
        <v>0</v>
      </c>
      <c r="D30" s="108" t="e">
        <f>('HOJA DE REGISTRO '!L40+'HOJA DE REGISTRO '!Q40+'HOJA DE REGISTRO '!V40+'HOJA DE REGISTRO '!AA40+'HOJA DE REGISTRO '!AF40)/'HOJA DE REGISTRO '!F40</f>
        <v>#DIV/0!</v>
      </c>
      <c r="E30" s="100">
        <v>0.95</v>
      </c>
      <c r="F30" s="109" t="e">
        <f>'HOJA DE REGISTRO '!L40/('HOJA DE REGISTRO '!J40+'HOJA DE REGISTRO '!K40)</f>
        <v>#DIV/0!</v>
      </c>
      <c r="G30" s="110" t="e">
        <f>'HOJA DE REGISTRO '!Q40/('HOJA DE REGISTRO '!O40+'HOJA DE REGISTRO '!P40)</f>
        <v>#DIV/0!</v>
      </c>
      <c r="H30" s="110" t="e">
        <f>'HOJA DE REGISTRO '!V40/('HOJA DE REGISTRO '!T40+'HOJA DE REGISTRO '!U40)</f>
        <v>#DIV/0!</v>
      </c>
      <c r="I30" s="110" t="e">
        <f>'HOJA DE REGISTRO '!AA40/('HOJA DE REGISTRO '!Y40+'HOJA DE REGISTRO '!Z40)</f>
        <v>#DIV/0!</v>
      </c>
      <c r="J30" s="111" t="e">
        <f>'HOJA DE REGISTRO '!AF40/('HOJA DE REGISTRO '!AD40+'HOJA DE REGISTRO '!AE40)</f>
        <v>#DIV/0!</v>
      </c>
      <c r="K30" s="121">
        <v>0.9</v>
      </c>
      <c r="L30" s="127" t="e">
        <f>('HOJA DE REGISTRO '!G40/'HOJA DE REGISTRO '!F40)</f>
        <v>#DIV/0!</v>
      </c>
      <c r="M30" s="123">
        <v>3.3E-3</v>
      </c>
      <c r="N30" s="112" t="e">
        <f>'HOJA DE REGISTRO '!AI40/'HOJA DE REGISTRO '!F40</f>
        <v>#DIV/0!</v>
      </c>
      <c r="O30" s="105">
        <v>8</v>
      </c>
      <c r="P30" s="105">
        <v>6</v>
      </c>
      <c r="Q30" s="112" t="e">
        <f>'HOJA DE REGISTRO '!AJ40/'HOJA DE REGISTRO '!F40</f>
        <v>#DIV/0!</v>
      </c>
      <c r="R30" s="105">
        <v>0.16</v>
      </c>
      <c r="S30" s="106" t="e">
        <f>('HOJA DE REGISTRO '!L40+'HOJA DE REGISTRO '!N40)/('HOJA DE REGISTRO '!J40+'HOJA DE REGISTRO '!K40)</f>
        <v>#DIV/0!</v>
      </c>
      <c r="T30" s="102" t="e">
        <f>('HOJA DE REGISTRO '!Q40+'HOJA DE REGISTRO '!S40)/('HOJA DE REGISTRO '!O40+'HOJA DE REGISTRO '!P40)</f>
        <v>#DIV/0!</v>
      </c>
      <c r="U30" s="102" t="e">
        <f>('HOJA DE REGISTRO '!V40+'HOJA DE REGISTRO '!X40)/('HOJA DE REGISTRO '!T40+'HOJA DE REGISTRO '!U40)</f>
        <v>#DIV/0!</v>
      </c>
      <c r="V30" s="102" t="e">
        <f>('HOJA DE REGISTRO '!AA40+'HOJA DE REGISTRO '!AC40)/('HOJA DE REGISTRO '!Y40+'HOJA DE REGISTRO '!Z40)</f>
        <v>#DIV/0!</v>
      </c>
      <c r="W30" s="107" t="e">
        <f>('HOJA DE REGISTRO '!AF40+'HOJA DE REGISTRO '!AH40)/('HOJA DE REGISTRO '!AD40+'HOJA DE REGISTRO '!AE40)</f>
        <v>#DIV/0!</v>
      </c>
      <c r="X30" s="126">
        <v>1</v>
      </c>
    </row>
    <row r="31" spans="2:24" ht="30.75" thickBot="1">
      <c r="B31" s="28" t="s">
        <v>10</v>
      </c>
      <c r="C31" s="36">
        <f>'HOJA DE REGISTRO '!I41</f>
        <v>0</v>
      </c>
      <c r="D31" s="108" t="e">
        <f>('HOJA DE REGISTRO '!L41+'HOJA DE REGISTRO '!Q41+'HOJA DE REGISTRO '!V41+'HOJA DE REGISTRO '!AA41+'HOJA DE REGISTRO '!AF41)/'HOJA DE REGISTRO '!F41</f>
        <v>#DIV/0!</v>
      </c>
      <c r="E31" s="100">
        <v>0.95</v>
      </c>
      <c r="F31" s="109" t="e">
        <f>'HOJA DE REGISTRO '!L41/('HOJA DE REGISTRO '!J41+'HOJA DE REGISTRO '!K41)</f>
        <v>#DIV/0!</v>
      </c>
      <c r="G31" s="110" t="e">
        <f>'HOJA DE REGISTRO '!Q41/('HOJA DE REGISTRO '!O41+'HOJA DE REGISTRO '!P41)</f>
        <v>#DIV/0!</v>
      </c>
      <c r="H31" s="110" t="e">
        <f>'HOJA DE REGISTRO '!V41/('HOJA DE REGISTRO '!T41+'HOJA DE REGISTRO '!U41)</f>
        <v>#DIV/0!</v>
      </c>
      <c r="I31" s="110" t="e">
        <f>'HOJA DE REGISTRO '!AA41/('HOJA DE REGISTRO '!Y41+'HOJA DE REGISTRO '!Z41)</f>
        <v>#DIV/0!</v>
      </c>
      <c r="J31" s="111" t="e">
        <f>'HOJA DE REGISTRO '!AF41/('HOJA DE REGISTRO '!AD41+'HOJA DE REGISTRO '!AE41)</f>
        <v>#DIV/0!</v>
      </c>
      <c r="K31" s="121">
        <v>0.9</v>
      </c>
      <c r="L31" s="127" t="e">
        <f>('HOJA DE REGISTRO '!G41/'HOJA DE REGISTRO '!F41)</f>
        <v>#DIV/0!</v>
      </c>
      <c r="M31" s="123">
        <v>3.3E-3</v>
      </c>
      <c r="N31" s="112" t="e">
        <f>'HOJA DE REGISTRO '!AI41/'HOJA DE REGISTRO '!F41</f>
        <v>#DIV/0!</v>
      </c>
      <c r="O31" s="105">
        <v>8</v>
      </c>
      <c r="P31" s="105">
        <v>6</v>
      </c>
      <c r="Q31" s="112" t="e">
        <f>'HOJA DE REGISTRO '!AJ41/'HOJA DE REGISTRO '!F41</f>
        <v>#DIV/0!</v>
      </c>
      <c r="R31" s="105">
        <v>0.16</v>
      </c>
      <c r="S31" s="106" t="e">
        <f>('HOJA DE REGISTRO '!L41+'HOJA DE REGISTRO '!N41)/('HOJA DE REGISTRO '!J41+'HOJA DE REGISTRO '!K41)</f>
        <v>#DIV/0!</v>
      </c>
      <c r="T31" s="102" t="e">
        <f>('HOJA DE REGISTRO '!Q41+'HOJA DE REGISTRO '!S41)/('HOJA DE REGISTRO '!O41+'HOJA DE REGISTRO '!P41)</f>
        <v>#DIV/0!</v>
      </c>
      <c r="U31" s="102" t="e">
        <f>('HOJA DE REGISTRO '!V41+'HOJA DE REGISTRO '!X41)/('HOJA DE REGISTRO '!T41+'HOJA DE REGISTRO '!U41)</f>
        <v>#DIV/0!</v>
      </c>
      <c r="V31" s="102" t="e">
        <f>('HOJA DE REGISTRO '!AA41+'HOJA DE REGISTRO '!AC41)/('HOJA DE REGISTRO '!Y41+'HOJA DE REGISTRO '!Z41)</f>
        <v>#DIV/0!</v>
      </c>
      <c r="W31" s="107" t="e">
        <f>('HOJA DE REGISTRO '!AF41+'HOJA DE REGISTRO '!AH41)/('HOJA DE REGISTRO '!AD41+'HOJA DE REGISTRO '!AE41)</f>
        <v>#DIV/0!</v>
      </c>
      <c r="X31" s="126">
        <v>1</v>
      </c>
    </row>
    <row r="32" spans="2:24" ht="28.5" thickBot="1">
      <c r="B32" s="28" t="s">
        <v>11</v>
      </c>
      <c r="C32" s="36">
        <f>'HOJA DE REGISTRO '!I42</f>
        <v>0</v>
      </c>
      <c r="D32" s="108" t="e">
        <f>('HOJA DE REGISTRO '!L42+'HOJA DE REGISTRO '!Q42+'HOJA DE REGISTRO '!V42+'HOJA DE REGISTRO '!AA42+'HOJA DE REGISTRO '!AF42)/'HOJA DE REGISTRO '!F42</f>
        <v>#DIV/0!</v>
      </c>
      <c r="E32" s="100">
        <v>0.95</v>
      </c>
      <c r="F32" s="109" t="e">
        <f>'HOJA DE REGISTRO '!L42/('HOJA DE REGISTRO '!J42+'HOJA DE REGISTRO '!K42)</f>
        <v>#DIV/0!</v>
      </c>
      <c r="G32" s="110" t="e">
        <f>'HOJA DE REGISTRO '!Q42/('HOJA DE REGISTRO '!O42+'HOJA DE REGISTRO '!P42)</f>
        <v>#DIV/0!</v>
      </c>
      <c r="H32" s="110" t="e">
        <f>'HOJA DE REGISTRO '!V42/('HOJA DE REGISTRO '!T42+'HOJA DE REGISTRO '!U42)</f>
        <v>#DIV/0!</v>
      </c>
      <c r="I32" s="110" t="e">
        <f>'HOJA DE REGISTRO '!AA42/('HOJA DE REGISTRO '!Y42+'HOJA DE REGISTRO '!Z42)</f>
        <v>#DIV/0!</v>
      </c>
      <c r="J32" s="111" t="e">
        <f>'HOJA DE REGISTRO '!AF42/('HOJA DE REGISTRO '!AD42+'HOJA DE REGISTRO '!AE42)</f>
        <v>#DIV/0!</v>
      </c>
      <c r="K32" s="121">
        <v>0.9</v>
      </c>
      <c r="L32" s="127" t="e">
        <f>('HOJA DE REGISTRO '!G42/'HOJA DE REGISTRO '!F42)</f>
        <v>#DIV/0!</v>
      </c>
      <c r="M32" s="123">
        <v>3.3E-3</v>
      </c>
      <c r="N32" s="112" t="e">
        <f>'HOJA DE REGISTRO '!AI42/'HOJA DE REGISTRO '!F42</f>
        <v>#DIV/0!</v>
      </c>
      <c r="O32" s="105">
        <v>8</v>
      </c>
      <c r="P32" s="105">
        <v>6</v>
      </c>
      <c r="Q32" s="112" t="e">
        <f>'HOJA DE REGISTRO '!AJ42/'HOJA DE REGISTRO '!F42</f>
        <v>#DIV/0!</v>
      </c>
      <c r="R32" s="105">
        <v>0.16</v>
      </c>
      <c r="S32" s="106" t="e">
        <f>('HOJA DE REGISTRO '!L42+'HOJA DE REGISTRO '!N42)/('HOJA DE REGISTRO '!J42+'HOJA DE REGISTRO '!K42)</f>
        <v>#DIV/0!</v>
      </c>
      <c r="T32" s="102" t="e">
        <f>('HOJA DE REGISTRO '!Q42+'HOJA DE REGISTRO '!S42)/('HOJA DE REGISTRO '!O42+'HOJA DE REGISTRO '!P42)</f>
        <v>#DIV/0!</v>
      </c>
      <c r="U32" s="102" t="e">
        <f>('HOJA DE REGISTRO '!V42+'HOJA DE REGISTRO '!X42)/('HOJA DE REGISTRO '!T42+'HOJA DE REGISTRO '!U42)</f>
        <v>#DIV/0!</v>
      </c>
      <c r="V32" s="102" t="e">
        <f>('HOJA DE REGISTRO '!AA42+'HOJA DE REGISTRO '!AC42)/('HOJA DE REGISTRO '!Y42+'HOJA DE REGISTRO '!Z42)</f>
        <v>#DIV/0!</v>
      </c>
      <c r="W32" s="107" t="e">
        <f>('HOJA DE REGISTRO '!AF42+'HOJA DE REGISTRO '!AH42)/('HOJA DE REGISTRO '!AD42+'HOJA DE REGISTRO '!AE42)</f>
        <v>#DIV/0!</v>
      </c>
      <c r="X32" s="126">
        <v>1</v>
      </c>
    </row>
    <row r="33" spans="2:24" ht="28.5" thickBot="1">
      <c r="B33" s="28" t="s">
        <v>12</v>
      </c>
      <c r="C33" s="36">
        <f>'HOJA DE REGISTRO '!I43</f>
        <v>0</v>
      </c>
      <c r="D33" s="108" t="e">
        <f>('HOJA DE REGISTRO '!L43+'HOJA DE REGISTRO '!Q43+'HOJA DE REGISTRO '!V43+'HOJA DE REGISTRO '!AA43+'HOJA DE REGISTRO '!AF43)/'HOJA DE REGISTRO '!F43</f>
        <v>#DIV/0!</v>
      </c>
      <c r="E33" s="100">
        <v>0.95</v>
      </c>
      <c r="F33" s="109" t="e">
        <f>'HOJA DE REGISTRO '!L43/('HOJA DE REGISTRO '!J43+'HOJA DE REGISTRO '!K43)</f>
        <v>#DIV/0!</v>
      </c>
      <c r="G33" s="110" t="e">
        <f>'HOJA DE REGISTRO '!Q43/('HOJA DE REGISTRO '!O43+'HOJA DE REGISTRO '!P43)</f>
        <v>#DIV/0!</v>
      </c>
      <c r="H33" s="110" t="e">
        <f>'HOJA DE REGISTRO '!V43/('HOJA DE REGISTRO '!T43+'HOJA DE REGISTRO '!U43)</f>
        <v>#DIV/0!</v>
      </c>
      <c r="I33" s="110" t="e">
        <f>'HOJA DE REGISTRO '!AA43/('HOJA DE REGISTRO '!Y43+'HOJA DE REGISTRO '!Z43)</f>
        <v>#DIV/0!</v>
      </c>
      <c r="J33" s="111" t="e">
        <f>'HOJA DE REGISTRO '!AF43/('HOJA DE REGISTRO '!AD43+'HOJA DE REGISTRO '!AE43)</f>
        <v>#DIV/0!</v>
      </c>
      <c r="K33" s="121">
        <v>0.9</v>
      </c>
      <c r="L33" s="127" t="e">
        <f>('HOJA DE REGISTRO '!G43/'HOJA DE REGISTRO '!F43)</f>
        <v>#DIV/0!</v>
      </c>
      <c r="M33" s="123">
        <v>3.3E-3</v>
      </c>
      <c r="N33" s="112" t="e">
        <f>'HOJA DE REGISTRO '!AI43/'HOJA DE REGISTRO '!F43</f>
        <v>#DIV/0!</v>
      </c>
      <c r="O33" s="105">
        <v>8</v>
      </c>
      <c r="P33" s="105">
        <v>6</v>
      </c>
      <c r="Q33" s="112" t="e">
        <f>'HOJA DE REGISTRO '!AJ43/'HOJA DE REGISTRO '!F43</f>
        <v>#DIV/0!</v>
      </c>
      <c r="R33" s="105">
        <v>0.16</v>
      </c>
      <c r="S33" s="106" t="e">
        <f>('HOJA DE REGISTRO '!L43+'HOJA DE REGISTRO '!N43)/('HOJA DE REGISTRO '!J43+'HOJA DE REGISTRO '!K43)</f>
        <v>#DIV/0!</v>
      </c>
      <c r="T33" s="102" t="e">
        <f>('HOJA DE REGISTRO '!Q43+'HOJA DE REGISTRO '!S43)/('HOJA DE REGISTRO '!O43+'HOJA DE REGISTRO '!P43)</f>
        <v>#DIV/0!</v>
      </c>
      <c r="U33" s="102" t="e">
        <f>('HOJA DE REGISTRO '!V43+'HOJA DE REGISTRO '!X43)/('HOJA DE REGISTRO '!T43+'HOJA DE REGISTRO '!U43)</f>
        <v>#DIV/0!</v>
      </c>
      <c r="V33" s="102" t="e">
        <f>('HOJA DE REGISTRO '!AA43+'HOJA DE REGISTRO '!AC43)/('HOJA DE REGISTRO '!Y43+'HOJA DE REGISTRO '!Z43)</f>
        <v>#DIV/0!</v>
      </c>
      <c r="W33" s="107" t="e">
        <f>('HOJA DE REGISTRO '!AF43+'HOJA DE REGISTRO '!AH43)/('HOJA DE REGISTRO '!AD43+'HOJA DE REGISTRO '!AE43)</f>
        <v>#DIV/0!</v>
      </c>
      <c r="X33" s="126">
        <v>1</v>
      </c>
    </row>
    <row r="34" spans="2:24" ht="25.5" thickBot="1">
      <c r="B34" s="28" t="s">
        <v>13</v>
      </c>
      <c r="C34" s="36">
        <f>'HOJA DE REGISTRO '!I44</f>
        <v>0</v>
      </c>
      <c r="D34" s="108" t="e">
        <f>('HOJA DE REGISTRO '!L44+'HOJA DE REGISTRO '!Q44+'HOJA DE REGISTRO '!V44+'HOJA DE REGISTRO '!AA44+'HOJA DE REGISTRO '!AF44)/'HOJA DE REGISTRO '!F44</f>
        <v>#DIV/0!</v>
      </c>
      <c r="E34" s="100">
        <v>0.95</v>
      </c>
      <c r="F34" s="109" t="e">
        <f>'HOJA DE REGISTRO '!L44/('HOJA DE REGISTRO '!J44+'HOJA DE REGISTRO '!K44)</f>
        <v>#DIV/0!</v>
      </c>
      <c r="G34" s="110" t="e">
        <f>'HOJA DE REGISTRO '!Q44/('HOJA DE REGISTRO '!O44+'HOJA DE REGISTRO '!P44)</f>
        <v>#DIV/0!</v>
      </c>
      <c r="H34" s="110" t="e">
        <f>'HOJA DE REGISTRO '!V44/('HOJA DE REGISTRO '!T44+'HOJA DE REGISTRO '!U44)</f>
        <v>#DIV/0!</v>
      </c>
      <c r="I34" s="110" t="e">
        <f>'HOJA DE REGISTRO '!AA44/('HOJA DE REGISTRO '!Y44+'HOJA DE REGISTRO '!Z44)</f>
        <v>#DIV/0!</v>
      </c>
      <c r="J34" s="111" t="e">
        <f>'HOJA DE REGISTRO '!AF44/('HOJA DE REGISTRO '!AD44+'HOJA DE REGISTRO '!AE44)</f>
        <v>#DIV/0!</v>
      </c>
      <c r="K34" s="121">
        <v>0.9</v>
      </c>
      <c r="L34" s="127" t="e">
        <f>('HOJA DE REGISTRO '!G44/'HOJA DE REGISTRO '!F44)</f>
        <v>#DIV/0!</v>
      </c>
      <c r="M34" s="123">
        <v>3.3E-3</v>
      </c>
      <c r="N34" s="112" t="e">
        <f>'HOJA DE REGISTRO '!AI44/'HOJA DE REGISTRO '!F44</f>
        <v>#DIV/0!</v>
      </c>
      <c r="O34" s="105">
        <v>8</v>
      </c>
      <c r="P34" s="105">
        <v>6</v>
      </c>
      <c r="Q34" s="112" t="e">
        <f>'HOJA DE REGISTRO '!AJ44/'HOJA DE REGISTRO '!F44</f>
        <v>#DIV/0!</v>
      </c>
      <c r="R34" s="105">
        <v>0.16</v>
      </c>
      <c r="S34" s="106" t="e">
        <f>('HOJA DE REGISTRO '!L44+'HOJA DE REGISTRO '!N44)/('HOJA DE REGISTRO '!J44+'HOJA DE REGISTRO '!K44)</f>
        <v>#DIV/0!</v>
      </c>
      <c r="T34" s="102" t="e">
        <f>('HOJA DE REGISTRO '!Q44+'HOJA DE REGISTRO '!S44)/('HOJA DE REGISTRO '!O44+'HOJA DE REGISTRO '!P44)</f>
        <v>#DIV/0!</v>
      </c>
      <c r="U34" s="102" t="e">
        <f>('HOJA DE REGISTRO '!V44+'HOJA DE REGISTRO '!X44)/('HOJA DE REGISTRO '!T44+'HOJA DE REGISTRO '!U44)</f>
        <v>#DIV/0!</v>
      </c>
      <c r="V34" s="102" t="e">
        <f>('HOJA DE REGISTRO '!AA44+'HOJA DE REGISTRO '!AC44)/('HOJA DE REGISTRO '!Y44+'HOJA DE REGISTRO '!Z44)</f>
        <v>#DIV/0!</v>
      </c>
      <c r="W34" s="107" t="e">
        <f>('HOJA DE REGISTRO '!AF44+'HOJA DE REGISTRO '!AH44)/('HOJA DE REGISTRO '!AD44+'HOJA DE REGISTRO '!AE44)</f>
        <v>#DIV/0!</v>
      </c>
      <c r="X34" s="126">
        <v>1</v>
      </c>
    </row>
    <row r="35" spans="2:24" ht="27" thickBot="1">
      <c r="B35" s="28" t="s">
        <v>14</v>
      </c>
      <c r="C35" s="36">
        <f>'HOJA DE REGISTRO '!I45</f>
        <v>0</v>
      </c>
      <c r="D35" s="108" t="e">
        <f>('HOJA DE REGISTRO '!L45+'HOJA DE REGISTRO '!Q45+'HOJA DE REGISTRO '!V45+'HOJA DE REGISTRO '!AA45+'HOJA DE REGISTRO '!AF45)/'HOJA DE REGISTRO '!F45</f>
        <v>#DIV/0!</v>
      </c>
      <c r="E35" s="100">
        <v>0.95</v>
      </c>
      <c r="F35" s="109" t="e">
        <f>'HOJA DE REGISTRO '!L45/('HOJA DE REGISTRO '!J45+'HOJA DE REGISTRO '!K45)</f>
        <v>#DIV/0!</v>
      </c>
      <c r="G35" s="110" t="e">
        <f>'HOJA DE REGISTRO '!Q45/('HOJA DE REGISTRO '!O45+'HOJA DE REGISTRO '!P45)</f>
        <v>#DIV/0!</v>
      </c>
      <c r="H35" s="110" t="e">
        <f>'HOJA DE REGISTRO '!V45/('HOJA DE REGISTRO '!T45+'HOJA DE REGISTRO '!U45)</f>
        <v>#DIV/0!</v>
      </c>
      <c r="I35" s="110" t="e">
        <f>'HOJA DE REGISTRO '!AA45/('HOJA DE REGISTRO '!Y45+'HOJA DE REGISTRO '!Z45)</f>
        <v>#DIV/0!</v>
      </c>
      <c r="J35" s="111" t="e">
        <f>'HOJA DE REGISTRO '!AF45/('HOJA DE REGISTRO '!AD45+'HOJA DE REGISTRO '!AE45)</f>
        <v>#DIV/0!</v>
      </c>
      <c r="K35" s="121">
        <v>0.9</v>
      </c>
      <c r="L35" s="127" t="e">
        <f>('HOJA DE REGISTRO '!G45/'HOJA DE REGISTRO '!F45)</f>
        <v>#DIV/0!</v>
      </c>
      <c r="M35" s="123">
        <v>3.3E-3</v>
      </c>
      <c r="N35" s="112" t="e">
        <f>'HOJA DE REGISTRO '!AI45/'HOJA DE REGISTRO '!F45</f>
        <v>#DIV/0!</v>
      </c>
      <c r="O35" s="105">
        <v>8</v>
      </c>
      <c r="P35" s="105">
        <v>6</v>
      </c>
      <c r="Q35" s="112" t="e">
        <f>'HOJA DE REGISTRO '!AJ45/'HOJA DE REGISTRO '!F45</f>
        <v>#DIV/0!</v>
      </c>
      <c r="R35" s="105">
        <v>0.16</v>
      </c>
      <c r="S35" s="106" t="e">
        <f>('HOJA DE REGISTRO '!L45+'HOJA DE REGISTRO '!N45)/('HOJA DE REGISTRO '!J45+'HOJA DE REGISTRO '!K45)</f>
        <v>#DIV/0!</v>
      </c>
      <c r="T35" s="102" t="e">
        <f>('HOJA DE REGISTRO '!Q45+'HOJA DE REGISTRO '!S45)/('HOJA DE REGISTRO '!O45+'HOJA DE REGISTRO '!P45)</f>
        <v>#DIV/0!</v>
      </c>
      <c r="U35" s="102" t="e">
        <f>('HOJA DE REGISTRO '!V45+'HOJA DE REGISTRO '!X45)/('HOJA DE REGISTRO '!T45+'HOJA DE REGISTRO '!U45)</f>
        <v>#DIV/0!</v>
      </c>
      <c r="V35" s="102" t="e">
        <f>('HOJA DE REGISTRO '!AA45+'HOJA DE REGISTRO '!AC45)/('HOJA DE REGISTRO '!Y45+'HOJA DE REGISTRO '!Z45)</f>
        <v>#DIV/0!</v>
      </c>
      <c r="W35" s="107" t="e">
        <f>('HOJA DE REGISTRO '!AF45+'HOJA DE REGISTRO '!AH45)/('HOJA DE REGISTRO '!AD45+'HOJA DE REGISTRO '!AE45)</f>
        <v>#DIV/0!</v>
      </c>
      <c r="X35" s="126">
        <v>1</v>
      </c>
    </row>
    <row r="36" spans="2:24" ht="23.25" thickBot="1">
      <c r="B36" s="28" t="s">
        <v>15</v>
      </c>
      <c r="C36" s="36">
        <f>'HOJA DE REGISTRO '!I46</f>
        <v>0</v>
      </c>
      <c r="D36" s="108" t="e">
        <f>('HOJA DE REGISTRO '!L46+'HOJA DE REGISTRO '!Q46+'HOJA DE REGISTRO '!V46+'HOJA DE REGISTRO '!AA46+'HOJA DE REGISTRO '!AF46)/'HOJA DE REGISTRO '!F46</f>
        <v>#DIV/0!</v>
      </c>
      <c r="E36" s="100">
        <v>0.95</v>
      </c>
      <c r="F36" s="109" t="e">
        <f>'HOJA DE REGISTRO '!L46/('HOJA DE REGISTRO '!J46+'HOJA DE REGISTRO '!K46)</f>
        <v>#DIV/0!</v>
      </c>
      <c r="G36" s="110" t="e">
        <f>'HOJA DE REGISTRO '!Q46/('HOJA DE REGISTRO '!O46+'HOJA DE REGISTRO '!P46)</f>
        <v>#DIV/0!</v>
      </c>
      <c r="H36" s="110" t="e">
        <f>'HOJA DE REGISTRO '!V46/('HOJA DE REGISTRO '!T46+'HOJA DE REGISTRO '!U46)</f>
        <v>#DIV/0!</v>
      </c>
      <c r="I36" s="110" t="e">
        <f>'HOJA DE REGISTRO '!AA46/('HOJA DE REGISTRO '!Y46+'HOJA DE REGISTRO '!Z46)</f>
        <v>#DIV/0!</v>
      </c>
      <c r="J36" s="111" t="e">
        <f>'HOJA DE REGISTRO '!AF46/('HOJA DE REGISTRO '!AD46+'HOJA DE REGISTRO '!AE46)</f>
        <v>#DIV/0!</v>
      </c>
      <c r="K36" s="121">
        <v>0.9</v>
      </c>
      <c r="L36" s="127" t="e">
        <f>('HOJA DE REGISTRO '!G46/'HOJA DE REGISTRO '!F46)</f>
        <v>#DIV/0!</v>
      </c>
      <c r="M36" s="123">
        <v>3.3E-3</v>
      </c>
      <c r="N36" s="112" t="e">
        <f>'HOJA DE REGISTRO '!AI46/'HOJA DE REGISTRO '!F46</f>
        <v>#DIV/0!</v>
      </c>
      <c r="O36" s="105">
        <v>8</v>
      </c>
      <c r="P36" s="105">
        <v>6</v>
      </c>
      <c r="Q36" s="112" t="e">
        <f>'HOJA DE REGISTRO '!AJ46/'HOJA DE REGISTRO '!F46</f>
        <v>#DIV/0!</v>
      </c>
      <c r="R36" s="105">
        <v>0.16</v>
      </c>
      <c r="S36" s="106" t="e">
        <f>('HOJA DE REGISTRO '!L46+'HOJA DE REGISTRO '!N46)/('HOJA DE REGISTRO '!J46+'HOJA DE REGISTRO '!K46)</f>
        <v>#DIV/0!</v>
      </c>
      <c r="T36" s="102" t="e">
        <f>('HOJA DE REGISTRO '!Q46+'HOJA DE REGISTRO '!S46)/('HOJA DE REGISTRO '!O46+'HOJA DE REGISTRO '!P46)</f>
        <v>#DIV/0!</v>
      </c>
      <c r="U36" s="102" t="e">
        <f>('HOJA DE REGISTRO '!V46+'HOJA DE REGISTRO '!X46)/('HOJA DE REGISTRO '!T46+'HOJA DE REGISTRO '!U46)</f>
        <v>#DIV/0!</v>
      </c>
      <c r="V36" s="102" t="e">
        <f>('HOJA DE REGISTRO '!AA46+'HOJA DE REGISTRO '!AC46)/('HOJA DE REGISTRO '!Y46+'HOJA DE REGISTRO '!Z46)</f>
        <v>#DIV/0!</v>
      </c>
      <c r="W36" s="107" t="e">
        <f>('HOJA DE REGISTRO '!AF46+'HOJA DE REGISTRO '!AH46)/('HOJA DE REGISTRO '!AD46+'HOJA DE REGISTRO '!AE46)</f>
        <v>#DIV/0!</v>
      </c>
      <c r="X36" s="126">
        <v>1</v>
      </c>
    </row>
    <row r="37" spans="2:24" ht="27" thickBot="1">
      <c r="B37" s="28" t="s">
        <v>16</v>
      </c>
      <c r="C37" s="36">
        <f>'HOJA DE REGISTRO '!I47</f>
        <v>0</v>
      </c>
      <c r="D37" s="108" t="e">
        <f>('HOJA DE REGISTRO '!L47+'HOJA DE REGISTRO '!Q47+'HOJA DE REGISTRO '!V47+'HOJA DE REGISTRO '!AA47+'HOJA DE REGISTRO '!AF47)/'HOJA DE REGISTRO '!F47</f>
        <v>#DIV/0!</v>
      </c>
      <c r="E37" s="100">
        <v>0.95</v>
      </c>
      <c r="F37" s="109" t="e">
        <f>'HOJA DE REGISTRO '!L47/('HOJA DE REGISTRO '!J47+'HOJA DE REGISTRO '!K47)</f>
        <v>#DIV/0!</v>
      </c>
      <c r="G37" s="110" t="e">
        <f>'HOJA DE REGISTRO '!Q47/('HOJA DE REGISTRO '!O47+'HOJA DE REGISTRO '!P47)</f>
        <v>#DIV/0!</v>
      </c>
      <c r="H37" s="110" t="e">
        <f>'HOJA DE REGISTRO '!V47/('HOJA DE REGISTRO '!T47+'HOJA DE REGISTRO '!U47)</f>
        <v>#DIV/0!</v>
      </c>
      <c r="I37" s="110" t="e">
        <f>'HOJA DE REGISTRO '!AA47/('HOJA DE REGISTRO '!Y47+'HOJA DE REGISTRO '!Z47)</f>
        <v>#DIV/0!</v>
      </c>
      <c r="J37" s="111" t="e">
        <f>'HOJA DE REGISTRO '!AF47/('HOJA DE REGISTRO '!AD47+'HOJA DE REGISTRO '!AE47)</f>
        <v>#DIV/0!</v>
      </c>
      <c r="K37" s="121">
        <v>0.9</v>
      </c>
      <c r="L37" s="127" t="e">
        <f>('HOJA DE REGISTRO '!G47/'HOJA DE REGISTRO '!F47)</f>
        <v>#DIV/0!</v>
      </c>
      <c r="M37" s="123">
        <v>3.3E-3</v>
      </c>
      <c r="N37" s="112" t="e">
        <f>'HOJA DE REGISTRO '!AI47/'HOJA DE REGISTRO '!F47</f>
        <v>#DIV/0!</v>
      </c>
      <c r="O37" s="105">
        <v>8</v>
      </c>
      <c r="P37" s="105">
        <v>6</v>
      </c>
      <c r="Q37" s="112" t="e">
        <f>'HOJA DE REGISTRO '!AJ47/'HOJA DE REGISTRO '!F47</f>
        <v>#DIV/0!</v>
      </c>
      <c r="R37" s="105">
        <v>0.16</v>
      </c>
      <c r="S37" s="106" t="e">
        <f>('HOJA DE REGISTRO '!L47+'HOJA DE REGISTRO '!N47)/('HOJA DE REGISTRO '!J47+'HOJA DE REGISTRO '!K47)</f>
        <v>#DIV/0!</v>
      </c>
      <c r="T37" s="102" t="e">
        <f>('HOJA DE REGISTRO '!Q47+'HOJA DE REGISTRO '!S47)/('HOJA DE REGISTRO '!O47+'HOJA DE REGISTRO '!P47)</f>
        <v>#DIV/0!</v>
      </c>
      <c r="U37" s="102" t="e">
        <f>('HOJA DE REGISTRO '!V47+'HOJA DE REGISTRO '!X47)/('HOJA DE REGISTRO '!T47+'HOJA DE REGISTRO '!U47)</f>
        <v>#DIV/0!</v>
      </c>
      <c r="V37" s="102" t="e">
        <f>('HOJA DE REGISTRO '!AA47+'HOJA DE REGISTRO '!AC47)/('HOJA DE REGISTRO '!Y47+'HOJA DE REGISTRO '!Z47)</f>
        <v>#DIV/0!</v>
      </c>
      <c r="W37" s="107" t="e">
        <f>('HOJA DE REGISTRO '!AF47+'HOJA DE REGISTRO '!AH47)/('HOJA DE REGISTRO '!AD47+'HOJA DE REGISTRO '!AE47)</f>
        <v>#DIV/0!</v>
      </c>
      <c r="X37" s="126">
        <v>1</v>
      </c>
    </row>
    <row r="38" spans="2:24" ht="27" thickBot="1">
      <c r="B38" s="28" t="s">
        <v>17</v>
      </c>
      <c r="C38" s="36">
        <f>'HOJA DE REGISTRO '!I48</f>
        <v>0</v>
      </c>
      <c r="D38" s="108" t="e">
        <f>('HOJA DE REGISTRO '!L48+'HOJA DE REGISTRO '!Q48+'HOJA DE REGISTRO '!V48+'HOJA DE REGISTRO '!AA48+'HOJA DE REGISTRO '!AF48)/'HOJA DE REGISTRO '!F48</f>
        <v>#DIV/0!</v>
      </c>
      <c r="E38" s="100">
        <v>0.95</v>
      </c>
      <c r="F38" s="109" t="e">
        <f>'HOJA DE REGISTRO '!L48/('HOJA DE REGISTRO '!J48+'HOJA DE REGISTRO '!K48)</f>
        <v>#DIV/0!</v>
      </c>
      <c r="G38" s="110" t="e">
        <f>'HOJA DE REGISTRO '!Q48/('HOJA DE REGISTRO '!O48+'HOJA DE REGISTRO '!P48)</f>
        <v>#DIV/0!</v>
      </c>
      <c r="H38" s="110" t="e">
        <f>'HOJA DE REGISTRO '!V48/('HOJA DE REGISTRO '!T48+'HOJA DE REGISTRO '!U48)</f>
        <v>#DIV/0!</v>
      </c>
      <c r="I38" s="110" t="e">
        <f>'HOJA DE REGISTRO '!AA48/('HOJA DE REGISTRO '!Y48+'HOJA DE REGISTRO '!Z48)</f>
        <v>#DIV/0!</v>
      </c>
      <c r="J38" s="111" t="e">
        <f>'HOJA DE REGISTRO '!AF48/('HOJA DE REGISTRO '!AD48+'HOJA DE REGISTRO '!AE48)</f>
        <v>#DIV/0!</v>
      </c>
      <c r="K38" s="121">
        <v>0.9</v>
      </c>
      <c r="L38" s="127" t="e">
        <f>('HOJA DE REGISTRO '!G48/'HOJA DE REGISTRO '!F48)</f>
        <v>#DIV/0!</v>
      </c>
      <c r="M38" s="123">
        <v>3.3E-3</v>
      </c>
      <c r="N38" s="112" t="e">
        <f>'HOJA DE REGISTRO '!AI48/'HOJA DE REGISTRO '!F48</f>
        <v>#DIV/0!</v>
      </c>
      <c r="O38" s="105">
        <v>8</v>
      </c>
      <c r="P38" s="105">
        <v>6</v>
      </c>
      <c r="Q38" s="112" t="e">
        <f>'HOJA DE REGISTRO '!AJ48/'HOJA DE REGISTRO '!F48</f>
        <v>#DIV/0!</v>
      </c>
      <c r="R38" s="105">
        <v>0.16</v>
      </c>
      <c r="S38" s="106" t="e">
        <f>('HOJA DE REGISTRO '!L48+'HOJA DE REGISTRO '!N48)/('HOJA DE REGISTRO '!J48+'HOJA DE REGISTRO '!K48)</f>
        <v>#DIV/0!</v>
      </c>
      <c r="T38" s="102" t="e">
        <f>('HOJA DE REGISTRO '!Q48+'HOJA DE REGISTRO '!S48)/('HOJA DE REGISTRO '!O48+'HOJA DE REGISTRO '!P48)</f>
        <v>#DIV/0!</v>
      </c>
      <c r="U38" s="102" t="e">
        <f>('HOJA DE REGISTRO '!V48+'HOJA DE REGISTRO '!X48)/('HOJA DE REGISTRO '!T48+'HOJA DE REGISTRO '!U48)</f>
        <v>#DIV/0!</v>
      </c>
      <c r="V38" s="102" t="e">
        <f>('HOJA DE REGISTRO '!AA48+'HOJA DE REGISTRO '!AC48)/('HOJA DE REGISTRO '!Y48+'HOJA DE REGISTRO '!Z48)</f>
        <v>#DIV/0!</v>
      </c>
      <c r="W38" s="107" t="e">
        <f>('HOJA DE REGISTRO '!AF48+'HOJA DE REGISTRO '!AH48)/('HOJA DE REGISTRO '!AD48+'HOJA DE REGISTRO '!AE48)</f>
        <v>#DIV/0!</v>
      </c>
      <c r="X38" s="126">
        <v>1</v>
      </c>
    </row>
    <row r="39" spans="2:24" ht="27" thickBot="1">
      <c r="B39" s="28" t="s">
        <v>18</v>
      </c>
      <c r="C39" s="36">
        <f>'HOJA DE REGISTRO '!I49</f>
        <v>0</v>
      </c>
      <c r="D39" s="108" t="e">
        <f>('HOJA DE REGISTRO '!L49+'HOJA DE REGISTRO '!Q49+'HOJA DE REGISTRO '!V49+'HOJA DE REGISTRO '!AA49+'HOJA DE REGISTRO '!AF49)/'HOJA DE REGISTRO '!F49</f>
        <v>#DIV/0!</v>
      </c>
      <c r="E39" s="100">
        <v>0.95</v>
      </c>
      <c r="F39" s="109" t="e">
        <f>'HOJA DE REGISTRO '!L49/('HOJA DE REGISTRO '!J49+'HOJA DE REGISTRO '!K49)</f>
        <v>#DIV/0!</v>
      </c>
      <c r="G39" s="110" t="e">
        <f>'HOJA DE REGISTRO '!Q49/('HOJA DE REGISTRO '!O49+'HOJA DE REGISTRO '!P49)</f>
        <v>#DIV/0!</v>
      </c>
      <c r="H39" s="110" t="e">
        <f>'HOJA DE REGISTRO '!V49/('HOJA DE REGISTRO '!T49+'HOJA DE REGISTRO '!U49)</f>
        <v>#DIV/0!</v>
      </c>
      <c r="I39" s="110" t="e">
        <f>'HOJA DE REGISTRO '!AA49/('HOJA DE REGISTRO '!Y49+'HOJA DE REGISTRO '!Z49)</f>
        <v>#DIV/0!</v>
      </c>
      <c r="J39" s="111" t="e">
        <f>'HOJA DE REGISTRO '!AF49/('HOJA DE REGISTRO '!AD49+'HOJA DE REGISTRO '!AE49)</f>
        <v>#DIV/0!</v>
      </c>
      <c r="K39" s="121">
        <v>0.9</v>
      </c>
      <c r="L39" s="127" t="e">
        <f>('HOJA DE REGISTRO '!G49/'HOJA DE REGISTRO '!F49)</f>
        <v>#DIV/0!</v>
      </c>
      <c r="M39" s="123">
        <v>3.3E-3</v>
      </c>
      <c r="N39" s="112" t="e">
        <f>'HOJA DE REGISTRO '!AI49/'HOJA DE REGISTRO '!F49</f>
        <v>#DIV/0!</v>
      </c>
      <c r="O39" s="105">
        <v>8</v>
      </c>
      <c r="P39" s="105">
        <v>6</v>
      </c>
      <c r="Q39" s="112" t="e">
        <f>'HOJA DE REGISTRO '!AJ49/'HOJA DE REGISTRO '!F49</f>
        <v>#DIV/0!</v>
      </c>
      <c r="R39" s="105">
        <v>0.16</v>
      </c>
      <c r="S39" s="106" t="e">
        <f>('HOJA DE REGISTRO '!L49+'HOJA DE REGISTRO '!N49)/('HOJA DE REGISTRO '!J49+'HOJA DE REGISTRO '!K49)</f>
        <v>#DIV/0!</v>
      </c>
      <c r="T39" s="102" t="e">
        <f>('HOJA DE REGISTRO '!Q49+'HOJA DE REGISTRO '!S49)/('HOJA DE REGISTRO '!O49+'HOJA DE REGISTRO '!P49)</f>
        <v>#DIV/0!</v>
      </c>
      <c r="U39" s="102" t="e">
        <f>('HOJA DE REGISTRO '!V49+'HOJA DE REGISTRO '!X49)/('HOJA DE REGISTRO '!T49+'HOJA DE REGISTRO '!U49)</f>
        <v>#DIV/0!</v>
      </c>
      <c r="V39" s="102" t="e">
        <f>('HOJA DE REGISTRO '!AA49+'HOJA DE REGISTRO '!AC49)/('HOJA DE REGISTRO '!Y49+'HOJA DE REGISTRO '!Z49)</f>
        <v>#DIV/0!</v>
      </c>
      <c r="W39" s="107" t="e">
        <f>('HOJA DE REGISTRO '!AF49+'HOJA DE REGISTRO '!AH49)/('HOJA DE REGISTRO '!AD49+'HOJA DE REGISTRO '!AE49)</f>
        <v>#DIV/0!</v>
      </c>
      <c r="X39" s="126">
        <v>1</v>
      </c>
    </row>
    <row r="40" spans="2:24" ht="27" thickBot="1">
      <c r="B40" s="28" t="s">
        <v>19</v>
      </c>
      <c r="C40" s="36">
        <f>'HOJA DE REGISTRO '!I50</f>
        <v>0</v>
      </c>
      <c r="D40" s="108" t="e">
        <f>('HOJA DE REGISTRO '!L50+'HOJA DE REGISTRO '!Q50+'HOJA DE REGISTRO '!V50+'HOJA DE REGISTRO '!AA50+'HOJA DE REGISTRO '!AF50)/'HOJA DE REGISTRO '!F50</f>
        <v>#DIV/0!</v>
      </c>
      <c r="E40" s="100">
        <v>0.95</v>
      </c>
      <c r="F40" s="109" t="e">
        <f>'HOJA DE REGISTRO '!L50/('HOJA DE REGISTRO '!J50+'HOJA DE REGISTRO '!K50)</f>
        <v>#DIV/0!</v>
      </c>
      <c r="G40" s="110" t="e">
        <f>'HOJA DE REGISTRO '!Q50/('HOJA DE REGISTRO '!O50+'HOJA DE REGISTRO '!P50)</f>
        <v>#DIV/0!</v>
      </c>
      <c r="H40" s="110" t="e">
        <f>'HOJA DE REGISTRO '!V50/('HOJA DE REGISTRO '!T50+'HOJA DE REGISTRO '!U50)</f>
        <v>#DIV/0!</v>
      </c>
      <c r="I40" s="110" t="e">
        <f>'HOJA DE REGISTRO '!AA50/('HOJA DE REGISTRO '!Y50+'HOJA DE REGISTRO '!Z50)</f>
        <v>#DIV/0!</v>
      </c>
      <c r="J40" s="111" t="e">
        <f>'HOJA DE REGISTRO '!AF50/('HOJA DE REGISTRO '!AD50+'HOJA DE REGISTRO '!AE50)</f>
        <v>#DIV/0!</v>
      </c>
      <c r="K40" s="121">
        <v>0.9</v>
      </c>
      <c r="L40" s="127" t="e">
        <f>('HOJA DE REGISTRO '!G50/'HOJA DE REGISTRO '!F50)</f>
        <v>#DIV/0!</v>
      </c>
      <c r="M40" s="123">
        <v>3.3E-3</v>
      </c>
      <c r="N40" s="112" t="e">
        <f>'HOJA DE REGISTRO '!AI50/'HOJA DE REGISTRO '!F50</f>
        <v>#DIV/0!</v>
      </c>
      <c r="O40" s="105">
        <v>8</v>
      </c>
      <c r="P40" s="105">
        <v>6</v>
      </c>
      <c r="Q40" s="112" t="e">
        <f>'HOJA DE REGISTRO '!AJ50/'HOJA DE REGISTRO '!F50</f>
        <v>#DIV/0!</v>
      </c>
      <c r="R40" s="105">
        <v>0.16</v>
      </c>
      <c r="S40" s="106" t="e">
        <f>('HOJA DE REGISTRO '!L50+'HOJA DE REGISTRO '!N50)/('HOJA DE REGISTRO '!J50+'HOJA DE REGISTRO '!K50)</f>
        <v>#DIV/0!</v>
      </c>
      <c r="T40" s="102" t="e">
        <f>('HOJA DE REGISTRO '!Q50+'HOJA DE REGISTRO '!S50)/('HOJA DE REGISTRO '!O50+'HOJA DE REGISTRO '!P50)</f>
        <v>#DIV/0!</v>
      </c>
      <c r="U40" s="102" t="e">
        <f>('HOJA DE REGISTRO '!V50+'HOJA DE REGISTRO '!X50)/('HOJA DE REGISTRO '!T50+'HOJA DE REGISTRO '!U50)</f>
        <v>#DIV/0!</v>
      </c>
      <c r="V40" s="102" t="e">
        <f>('HOJA DE REGISTRO '!AA50+'HOJA DE REGISTRO '!AC50)/('HOJA DE REGISTRO '!Y50+'HOJA DE REGISTRO '!Z50)</f>
        <v>#DIV/0!</v>
      </c>
      <c r="W40" s="107" t="e">
        <f>('HOJA DE REGISTRO '!AF50+'HOJA DE REGISTRO '!AH50)/('HOJA DE REGISTRO '!AD50+'HOJA DE REGISTRO '!AE50)</f>
        <v>#DIV/0!</v>
      </c>
      <c r="X40" s="126">
        <v>1</v>
      </c>
    </row>
    <row r="41" spans="2:24" ht="39" thickBot="1">
      <c r="B41" s="30" t="s">
        <v>8</v>
      </c>
      <c r="C41" s="36">
        <f>'HOJA DE REGISTRO '!I51</f>
        <v>0</v>
      </c>
      <c r="D41" s="108" t="e">
        <f>('HOJA DE REGISTRO '!L51+'HOJA DE REGISTRO '!Q51+'HOJA DE REGISTRO '!V51+'HOJA DE REGISTRO '!AA51+'HOJA DE REGISTRO '!AF51)/'HOJA DE REGISTRO '!F51</f>
        <v>#DIV/0!</v>
      </c>
      <c r="E41" s="100">
        <v>0.95</v>
      </c>
      <c r="F41" s="109" t="e">
        <f>'HOJA DE REGISTRO '!L51/('HOJA DE REGISTRO '!J51+'HOJA DE REGISTRO '!K51)</f>
        <v>#DIV/0!</v>
      </c>
      <c r="G41" s="110" t="e">
        <f>'HOJA DE REGISTRO '!Q51/('HOJA DE REGISTRO '!O51+'HOJA DE REGISTRO '!P51)</f>
        <v>#DIV/0!</v>
      </c>
      <c r="H41" s="110" t="e">
        <f>'HOJA DE REGISTRO '!V51/('HOJA DE REGISTRO '!T51+'HOJA DE REGISTRO '!U51)</f>
        <v>#DIV/0!</v>
      </c>
      <c r="I41" s="110" t="e">
        <f>'HOJA DE REGISTRO '!AA51/('HOJA DE REGISTRO '!Y51+'HOJA DE REGISTRO '!Z51)</f>
        <v>#DIV/0!</v>
      </c>
      <c r="J41" s="111" t="e">
        <f>'HOJA DE REGISTRO '!AF51/('HOJA DE REGISTRO '!AD51+'HOJA DE REGISTRO '!AE51)</f>
        <v>#DIV/0!</v>
      </c>
      <c r="K41" s="121">
        <v>0.9</v>
      </c>
      <c r="L41" s="127" t="e">
        <f>('HOJA DE REGISTRO '!G51/'HOJA DE REGISTRO '!F51)</f>
        <v>#DIV/0!</v>
      </c>
      <c r="M41" s="123">
        <v>3.3E-3</v>
      </c>
      <c r="N41" s="112" t="e">
        <f>'HOJA DE REGISTRO '!AI51/'HOJA DE REGISTRO '!F51</f>
        <v>#DIV/0!</v>
      </c>
      <c r="O41" s="105">
        <v>8</v>
      </c>
      <c r="P41" s="105">
        <v>6</v>
      </c>
      <c r="Q41" s="112" t="e">
        <f>'HOJA DE REGISTRO '!AJ51/'HOJA DE REGISTRO '!F51</f>
        <v>#DIV/0!</v>
      </c>
      <c r="R41" s="105">
        <v>0.16</v>
      </c>
      <c r="S41" s="106" t="e">
        <f>('HOJA DE REGISTRO '!L51+'HOJA DE REGISTRO '!N51)/('HOJA DE REGISTRO '!J51+'HOJA DE REGISTRO '!K51)</f>
        <v>#DIV/0!</v>
      </c>
      <c r="T41" s="102" t="e">
        <f>('HOJA DE REGISTRO '!Q51+'HOJA DE REGISTRO '!S51)/('HOJA DE REGISTRO '!O51+'HOJA DE REGISTRO '!P51)</f>
        <v>#DIV/0!</v>
      </c>
      <c r="U41" s="102" t="e">
        <f>('HOJA DE REGISTRO '!V51+'HOJA DE REGISTRO '!X51)/('HOJA DE REGISTRO '!T51+'HOJA DE REGISTRO '!U51)</f>
        <v>#DIV/0!</v>
      </c>
      <c r="V41" s="102" t="e">
        <f>('HOJA DE REGISTRO '!AA51+'HOJA DE REGISTRO '!AC51)/('HOJA DE REGISTRO '!Y51+'HOJA DE REGISTRO '!Z51)</f>
        <v>#DIV/0!</v>
      </c>
      <c r="W41" s="107" t="e">
        <f>('HOJA DE REGISTRO '!AF51+'HOJA DE REGISTRO '!AH51)/('HOJA DE REGISTRO '!AD51+'HOJA DE REGISTRO '!AE51)</f>
        <v>#DIV/0!</v>
      </c>
      <c r="X41" s="126">
        <v>1</v>
      </c>
    </row>
    <row r="42" spans="2:24" ht="24" thickBot="1">
      <c r="B42" s="26" t="s">
        <v>9</v>
      </c>
      <c r="C42" s="36">
        <f>'HOJA DE REGISTRO '!I52</f>
        <v>0</v>
      </c>
      <c r="D42" s="108" t="e">
        <f>('HOJA DE REGISTRO '!L52+'HOJA DE REGISTRO '!Q52+'HOJA DE REGISTRO '!V52+'HOJA DE REGISTRO '!AA52+'HOJA DE REGISTRO '!AF52)/'HOJA DE REGISTRO '!F52</f>
        <v>#DIV/0!</v>
      </c>
      <c r="E42" s="100">
        <v>0.95</v>
      </c>
      <c r="F42" s="109" t="e">
        <f>'HOJA DE REGISTRO '!L52/('HOJA DE REGISTRO '!J52+'HOJA DE REGISTRO '!K52)</f>
        <v>#DIV/0!</v>
      </c>
      <c r="G42" s="110" t="e">
        <f>'HOJA DE REGISTRO '!Q52/('HOJA DE REGISTRO '!O52+'HOJA DE REGISTRO '!P52)</f>
        <v>#DIV/0!</v>
      </c>
      <c r="H42" s="110" t="e">
        <f>'HOJA DE REGISTRO '!V52/('HOJA DE REGISTRO '!T52+'HOJA DE REGISTRO '!U52)</f>
        <v>#DIV/0!</v>
      </c>
      <c r="I42" s="110" t="e">
        <f>'HOJA DE REGISTRO '!AA52/('HOJA DE REGISTRO '!Y52+'HOJA DE REGISTRO '!Z52)</f>
        <v>#DIV/0!</v>
      </c>
      <c r="J42" s="111" t="e">
        <f>'HOJA DE REGISTRO '!AF52/('HOJA DE REGISTRO '!AD52+'HOJA DE REGISTRO '!AE52)</f>
        <v>#DIV/0!</v>
      </c>
      <c r="K42" s="121">
        <v>0.9</v>
      </c>
      <c r="L42" s="127" t="e">
        <f>('HOJA DE REGISTRO '!G52/'HOJA DE REGISTRO '!F52)</f>
        <v>#DIV/0!</v>
      </c>
      <c r="M42" s="123">
        <v>3.3E-3</v>
      </c>
      <c r="N42" s="112" t="e">
        <f>'HOJA DE REGISTRO '!AI52/'HOJA DE REGISTRO '!F52</f>
        <v>#DIV/0!</v>
      </c>
      <c r="O42" s="105">
        <v>8</v>
      </c>
      <c r="P42" s="105">
        <v>6</v>
      </c>
      <c r="Q42" s="112" t="e">
        <f>'HOJA DE REGISTRO '!AJ52/'HOJA DE REGISTRO '!F52</f>
        <v>#DIV/0!</v>
      </c>
      <c r="R42" s="105">
        <v>0.16</v>
      </c>
      <c r="S42" s="106" t="e">
        <f>('HOJA DE REGISTRO '!L52+'HOJA DE REGISTRO '!N52)/('HOJA DE REGISTRO '!J52+'HOJA DE REGISTRO '!K52)</f>
        <v>#DIV/0!</v>
      </c>
      <c r="T42" s="102" t="e">
        <f>('HOJA DE REGISTRO '!Q52+'HOJA DE REGISTRO '!S52)/('HOJA DE REGISTRO '!O52+'HOJA DE REGISTRO '!P52)</f>
        <v>#DIV/0!</v>
      </c>
      <c r="U42" s="102" t="e">
        <f>('HOJA DE REGISTRO '!V52+'HOJA DE REGISTRO '!X52)/('HOJA DE REGISTRO '!T52+'HOJA DE REGISTRO '!U52)</f>
        <v>#DIV/0!</v>
      </c>
      <c r="V42" s="102" t="e">
        <f>('HOJA DE REGISTRO '!AA52+'HOJA DE REGISTRO '!AC52)/('HOJA DE REGISTRO '!Y52+'HOJA DE REGISTRO '!Z52)</f>
        <v>#DIV/0!</v>
      </c>
      <c r="W42" s="107" t="e">
        <f>('HOJA DE REGISTRO '!AF52+'HOJA DE REGISTRO '!AH52)/('HOJA DE REGISTRO '!AD52+'HOJA DE REGISTRO '!AE52)</f>
        <v>#DIV/0!</v>
      </c>
      <c r="X42" s="126">
        <v>1</v>
      </c>
    </row>
    <row r="43" spans="2:24" ht="30.75" thickBot="1">
      <c r="B43" s="28" t="s">
        <v>10</v>
      </c>
      <c r="C43" s="36">
        <f>'HOJA DE REGISTRO '!I53</f>
        <v>0</v>
      </c>
      <c r="D43" s="108" t="e">
        <f>('HOJA DE REGISTRO '!L53+'HOJA DE REGISTRO '!Q53+'HOJA DE REGISTRO '!V53+'HOJA DE REGISTRO '!AA53+'HOJA DE REGISTRO '!AF53)/'HOJA DE REGISTRO '!F53</f>
        <v>#DIV/0!</v>
      </c>
      <c r="E43" s="100">
        <v>0.95</v>
      </c>
      <c r="F43" s="109" t="e">
        <f>'HOJA DE REGISTRO '!L53/('HOJA DE REGISTRO '!J53+'HOJA DE REGISTRO '!K53)</f>
        <v>#DIV/0!</v>
      </c>
      <c r="G43" s="110" t="e">
        <f>'HOJA DE REGISTRO '!Q53/('HOJA DE REGISTRO '!O53+'HOJA DE REGISTRO '!P53)</f>
        <v>#DIV/0!</v>
      </c>
      <c r="H43" s="110" t="e">
        <f>'HOJA DE REGISTRO '!V53/('HOJA DE REGISTRO '!T53+'HOJA DE REGISTRO '!U53)</f>
        <v>#DIV/0!</v>
      </c>
      <c r="I43" s="110" t="e">
        <f>'HOJA DE REGISTRO '!AA53/('HOJA DE REGISTRO '!Y53+'HOJA DE REGISTRO '!Z53)</f>
        <v>#DIV/0!</v>
      </c>
      <c r="J43" s="111" t="e">
        <f>'HOJA DE REGISTRO '!AF53/('HOJA DE REGISTRO '!AD53+'HOJA DE REGISTRO '!AE53)</f>
        <v>#DIV/0!</v>
      </c>
      <c r="K43" s="121">
        <v>0.9</v>
      </c>
      <c r="L43" s="127" t="e">
        <f>('HOJA DE REGISTRO '!G53/'HOJA DE REGISTRO '!F53)</f>
        <v>#DIV/0!</v>
      </c>
      <c r="M43" s="123">
        <v>3.3E-3</v>
      </c>
      <c r="N43" s="112" t="e">
        <f>'HOJA DE REGISTRO '!AI53/'HOJA DE REGISTRO '!F53</f>
        <v>#DIV/0!</v>
      </c>
      <c r="O43" s="105">
        <v>8</v>
      </c>
      <c r="P43" s="105">
        <v>6</v>
      </c>
      <c r="Q43" s="112" t="e">
        <f>'HOJA DE REGISTRO '!AJ53/'HOJA DE REGISTRO '!F53</f>
        <v>#DIV/0!</v>
      </c>
      <c r="R43" s="105">
        <v>0.16</v>
      </c>
      <c r="S43" s="106" t="e">
        <f>('HOJA DE REGISTRO '!L53+'HOJA DE REGISTRO '!N53)/('HOJA DE REGISTRO '!J53+'HOJA DE REGISTRO '!K53)</f>
        <v>#DIV/0!</v>
      </c>
      <c r="T43" s="102" t="e">
        <f>('HOJA DE REGISTRO '!Q53+'HOJA DE REGISTRO '!S53)/('HOJA DE REGISTRO '!O53+'HOJA DE REGISTRO '!P53)</f>
        <v>#DIV/0!</v>
      </c>
      <c r="U43" s="102" t="e">
        <f>('HOJA DE REGISTRO '!V53+'HOJA DE REGISTRO '!X53)/('HOJA DE REGISTRO '!T53+'HOJA DE REGISTRO '!U53)</f>
        <v>#DIV/0!</v>
      </c>
      <c r="V43" s="102" t="e">
        <f>('HOJA DE REGISTRO '!AA53+'HOJA DE REGISTRO '!AC53)/('HOJA DE REGISTRO '!Y53+'HOJA DE REGISTRO '!Z53)</f>
        <v>#DIV/0!</v>
      </c>
      <c r="W43" s="107" t="e">
        <f>('HOJA DE REGISTRO '!AF53+'HOJA DE REGISTRO '!AH53)/('HOJA DE REGISTRO '!AD53+'HOJA DE REGISTRO '!AE53)</f>
        <v>#DIV/0!</v>
      </c>
      <c r="X43" s="126">
        <v>1</v>
      </c>
    </row>
    <row r="44" spans="2:24" ht="28.5" thickBot="1">
      <c r="B44" s="28" t="s">
        <v>11</v>
      </c>
      <c r="C44" s="36">
        <f>'HOJA DE REGISTRO '!I54</f>
        <v>0</v>
      </c>
      <c r="D44" s="108" t="e">
        <f>('HOJA DE REGISTRO '!L54+'HOJA DE REGISTRO '!Q54+'HOJA DE REGISTRO '!V54+'HOJA DE REGISTRO '!AA54+'HOJA DE REGISTRO '!AF54)/'HOJA DE REGISTRO '!F54</f>
        <v>#DIV/0!</v>
      </c>
      <c r="E44" s="100">
        <v>0.95</v>
      </c>
      <c r="F44" s="109" t="e">
        <f>'HOJA DE REGISTRO '!L54/('HOJA DE REGISTRO '!J54+'HOJA DE REGISTRO '!K54)</f>
        <v>#DIV/0!</v>
      </c>
      <c r="G44" s="110" t="e">
        <f>'HOJA DE REGISTRO '!Q54/('HOJA DE REGISTRO '!O54+'HOJA DE REGISTRO '!P54)</f>
        <v>#DIV/0!</v>
      </c>
      <c r="H44" s="110" t="e">
        <f>'HOJA DE REGISTRO '!V54/('HOJA DE REGISTRO '!T54+'HOJA DE REGISTRO '!U54)</f>
        <v>#DIV/0!</v>
      </c>
      <c r="I44" s="110" t="e">
        <f>'HOJA DE REGISTRO '!AA54/('HOJA DE REGISTRO '!Y54+'HOJA DE REGISTRO '!Z54)</f>
        <v>#DIV/0!</v>
      </c>
      <c r="J44" s="111" t="e">
        <f>'HOJA DE REGISTRO '!AF54/('HOJA DE REGISTRO '!AD54+'HOJA DE REGISTRO '!AE54)</f>
        <v>#DIV/0!</v>
      </c>
      <c r="K44" s="121">
        <v>0.9</v>
      </c>
      <c r="L44" s="127" t="e">
        <f>('HOJA DE REGISTRO '!G54/'HOJA DE REGISTRO '!F54)</f>
        <v>#DIV/0!</v>
      </c>
      <c r="M44" s="123">
        <v>3.3E-3</v>
      </c>
      <c r="N44" s="112" t="e">
        <f>'HOJA DE REGISTRO '!AI54/'HOJA DE REGISTRO '!F54</f>
        <v>#DIV/0!</v>
      </c>
      <c r="O44" s="105">
        <v>8</v>
      </c>
      <c r="P44" s="105">
        <v>6</v>
      </c>
      <c r="Q44" s="112" t="e">
        <f>'HOJA DE REGISTRO '!AJ54/'HOJA DE REGISTRO '!F54</f>
        <v>#DIV/0!</v>
      </c>
      <c r="R44" s="105">
        <v>0.16</v>
      </c>
      <c r="S44" s="106" t="e">
        <f>('HOJA DE REGISTRO '!L54+'HOJA DE REGISTRO '!N54)/('HOJA DE REGISTRO '!J54+'HOJA DE REGISTRO '!K54)</f>
        <v>#DIV/0!</v>
      </c>
      <c r="T44" s="102" t="e">
        <f>('HOJA DE REGISTRO '!Q54+'HOJA DE REGISTRO '!S54)/('HOJA DE REGISTRO '!O54+'HOJA DE REGISTRO '!P54)</f>
        <v>#DIV/0!</v>
      </c>
      <c r="U44" s="102" t="e">
        <f>('HOJA DE REGISTRO '!V54+'HOJA DE REGISTRO '!X54)/('HOJA DE REGISTRO '!T54+'HOJA DE REGISTRO '!U54)</f>
        <v>#DIV/0!</v>
      </c>
      <c r="V44" s="102" t="e">
        <f>('HOJA DE REGISTRO '!AA54+'HOJA DE REGISTRO '!AC54)/('HOJA DE REGISTRO '!Y54+'HOJA DE REGISTRO '!Z54)</f>
        <v>#DIV/0!</v>
      </c>
      <c r="W44" s="107" t="e">
        <f>('HOJA DE REGISTRO '!AF54+'HOJA DE REGISTRO '!AH54)/('HOJA DE REGISTRO '!AD54+'HOJA DE REGISTRO '!AE54)</f>
        <v>#DIV/0!</v>
      </c>
      <c r="X44" s="126">
        <v>1</v>
      </c>
    </row>
    <row r="45" spans="2:24" ht="28.5" thickBot="1">
      <c r="B45" s="28" t="s">
        <v>12</v>
      </c>
      <c r="C45" s="36">
        <f>'HOJA DE REGISTRO '!I55</f>
        <v>0</v>
      </c>
      <c r="D45" s="108" t="e">
        <f>('HOJA DE REGISTRO '!L55+'HOJA DE REGISTRO '!Q55+'HOJA DE REGISTRO '!V55+'HOJA DE REGISTRO '!AA55+'HOJA DE REGISTRO '!AF55)/'HOJA DE REGISTRO '!F55</f>
        <v>#DIV/0!</v>
      </c>
      <c r="E45" s="100">
        <v>0.95</v>
      </c>
      <c r="F45" s="109" t="e">
        <f>'HOJA DE REGISTRO '!L55/('HOJA DE REGISTRO '!J55+'HOJA DE REGISTRO '!K55)</f>
        <v>#DIV/0!</v>
      </c>
      <c r="G45" s="110" t="e">
        <f>'HOJA DE REGISTRO '!Q55/('HOJA DE REGISTRO '!O55+'HOJA DE REGISTRO '!P55)</f>
        <v>#DIV/0!</v>
      </c>
      <c r="H45" s="110" t="e">
        <f>'HOJA DE REGISTRO '!V55/('HOJA DE REGISTRO '!T55+'HOJA DE REGISTRO '!U55)</f>
        <v>#DIV/0!</v>
      </c>
      <c r="I45" s="110" t="e">
        <f>'HOJA DE REGISTRO '!AA55/('HOJA DE REGISTRO '!Y55+'HOJA DE REGISTRO '!Z55)</f>
        <v>#DIV/0!</v>
      </c>
      <c r="J45" s="111" t="e">
        <f>'HOJA DE REGISTRO '!AF55/('HOJA DE REGISTRO '!AD55+'HOJA DE REGISTRO '!AE55)</f>
        <v>#DIV/0!</v>
      </c>
      <c r="K45" s="121">
        <v>0.9</v>
      </c>
      <c r="L45" s="127" t="e">
        <f>('HOJA DE REGISTRO '!G55/'HOJA DE REGISTRO '!F55)</f>
        <v>#DIV/0!</v>
      </c>
      <c r="M45" s="123">
        <v>3.3E-3</v>
      </c>
      <c r="N45" s="112" t="e">
        <f>'HOJA DE REGISTRO '!AI55/'HOJA DE REGISTRO '!F55</f>
        <v>#DIV/0!</v>
      </c>
      <c r="O45" s="105">
        <v>8</v>
      </c>
      <c r="P45" s="105">
        <v>6</v>
      </c>
      <c r="Q45" s="112" t="e">
        <f>'HOJA DE REGISTRO '!AJ55/'HOJA DE REGISTRO '!F55</f>
        <v>#DIV/0!</v>
      </c>
      <c r="R45" s="105">
        <v>0.16</v>
      </c>
      <c r="S45" s="106" t="e">
        <f>('HOJA DE REGISTRO '!L55+'HOJA DE REGISTRO '!N55)/('HOJA DE REGISTRO '!J55+'HOJA DE REGISTRO '!K55)</f>
        <v>#DIV/0!</v>
      </c>
      <c r="T45" s="102" t="e">
        <f>('HOJA DE REGISTRO '!Q55+'HOJA DE REGISTRO '!S55)/('HOJA DE REGISTRO '!O55+'HOJA DE REGISTRO '!P55)</f>
        <v>#DIV/0!</v>
      </c>
      <c r="U45" s="102" t="e">
        <f>('HOJA DE REGISTRO '!V55+'HOJA DE REGISTRO '!X55)/('HOJA DE REGISTRO '!T55+'HOJA DE REGISTRO '!U55)</f>
        <v>#DIV/0!</v>
      </c>
      <c r="V45" s="102" t="e">
        <f>('HOJA DE REGISTRO '!AA55+'HOJA DE REGISTRO '!AC55)/('HOJA DE REGISTRO '!Y55+'HOJA DE REGISTRO '!Z55)</f>
        <v>#DIV/0!</v>
      </c>
      <c r="W45" s="107" t="e">
        <f>('HOJA DE REGISTRO '!AF55+'HOJA DE REGISTRO '!AH55)/('HOJA DE REGISTRO '!AD55+'HOJA DE REGISTRO '!AE55)</f>
        <v>#DIV/0!</v>
      </c>
      <c r="X45" s="126">
        <v>1</v>
      </c>
    </row>
    <row r="46" spans="2:24" ht="25.5" thickBot="1">
      <c r="B46" s="28" t="s">
        <v>13</v>
      </c>
      <c r="C46" s="36">
        <f>'HOJA DE REGISTRO '!I56</f>
        <v>0</v>
      </c>
      <c r="D46" s="108" t="e">
        <f>('HOJA DE REGISTRO '!L56+'HOJA DE REGISTRO '!Q56+'HOJA DE REGISTRO '!V56+'HOJA DE REGISTRO '!AA56+'HOJA DE REGISTRO '!AF56)/'HOJA DE REGISTRO '!F56</f>
        <v>#DIV/0!</v>
      </c>
      <c r="E46" s="100">
        <v>0.95</v>
      </c>
      <c r="F46" s="109" t="e">
        <f>'HOJA DE REGISTRO '!L56/('HOJA DE REGISTRO '!J56+'HOJA DE REGISTRO '!K56)</f>
        <v>#DIV/0!</v>
      </c>
      <c r="G46" s="110" t="e">
        <f>'HOJA DE REGISTRO '!Q56/('HOJA DE REGISTRO '!O56+'HOJA DE REGISTRO '!P56)</f>
        <v>#DIV/0!</v>
      </c>
      <c r="H46" s="110" t="e">
        <f>'HOJA DE REGISTRO '!V56/('HOJA DE REGISTRO '!T56+'HOJA DE REGISTRO '!U56)</f>
        <v>#DIV/0!</v>
      </c>
      <c r="I46" s="110" t="e">
        <f>'HOJA DE REGISTRO '!AA56/('HOJA DE REGISTRO '!Y56+'HOJA DE REGISTRO '!Z56)</f>
        <v>#DIV/0!</v>
      </c>
      <c r="J46" s="111" t="e">
        <f>'HOJA DE REGISTRO '!AF56/('HOJA DE REGISTRO '!AD56+'HOJA DE REGISTRO '!AE56)</f>
        <v>#DIV/0!</v>
      </c>
      <c r="K46" s="121">
        <v>0.9</v>
      </c>
      <c r="L46" s="127" t="e">
        <f>('HOJA DE REGISTRO '!G56/'HOJA DE REGISTRO '!F56)</f>
        <v>#DIV/0!</v>
      </c>
      <c r="M46" s="123">
        <v>3.3E-3</v>
      </c>
      <c r="N46" s="112" t="e">
        <f>'HOJA DE REGISTRO '!AI56/'HOJA DE REGISTRO '!F56</f>
        <v>#DIV/0!</v>
      </c>
      <c r="O46" s="105">
        <v>8</v>
      </c>
      <c r="P46" s="105">
        <v>6</v>
      </c>
      <c r="Q46" s="112" t="e">
        <f>'HOJA DE REGISTRO '!AJ56/'HOJA DE REGISTRO '!F56</f>
        <v>#DIV/0!</v>
      </c>
      <c r="R46" s="105">
        <v>0.16</v>
      </c>
      <c r="S46" s="106" t="e">
        <f>('HOJA DE REGISTRO '!L56+'HOJA DE REGISTRO '!N56)/('HOJA DE REGISTRO '!J56+'HOJA DE REGISTRO '!K56)</f>
        <v>#DIV/0!</v>
      </c>
      <c r="T46" s="102" t="e">
        <f>('HOJA DE REGISTRO '!Q56+'HOJA DE REGISTRO '!S56)/('HOJA DE REGISTRO '!O56+'HOJA DE REGISTRO '!P56)</f>
        <v>#DIV/0!</v>
      </c>
      <c r="U46" s="102" t="e">
        <f>('HOJA DE REGISTRO '!V56+'HOJA DE REGISTRO '!X56)/('HOJA DE REGISTRO '!T56+'HOJA DE REGISTRO '!U56)</f>
        <v>#DIV/0!</v>
      </c>
      <c r="V46" s="102" t="e">
        <f>('HOJA DE REGISTRO '!AA56+'HOJA DE REGISTRO '!AC56)/('HOJA DE REGISTRO '!Y56+'HOJA DE REGISTRO '!Z56)</f>
        <v>#DIV/0!</v>
      </c>
      <c r="W46" s="107" t="e">
        <f>('HOJA DE REGISTRO '!AF56+'HOJA DE REGISTRO '!AH56)/('HOJA DE REGISTRO '!AD56+'HOJA DE REGISTRO '!AE56)</f>
        <v>#DIV/0!</v>
      </c>
      <c r="X46" s="126">
        <v>1</v>
      </c>
    </row>
    <row r="47" spans="2:24" ht="27" thickBot="1">
      <c r="B47" s="28" t="s">
        <v>14</v>
      </c>
      <c r="C47" s="36">
        <f>'HOJA DE REGISTRO '!I57</f>
        <v>0</v>
      </c>
      <c r="D47" s="108" t="e">
        <f>('HOJA DE REGISTRO '!L57+'HOJA DE REGISTRO '!Q57+'HOJA DE REGISTRO '!V57+'HOJA DE REGISTRO '!AA57+'HOJA DE REGISTRO '!AF57)/'HOJA DE REGISTRO '!F57</f>
        <v>#DIV/0!</v>
      </c>
      <c r="E47" s="100">
        <v>0.95</v>
      </c>
      <c r="F47" s="109" t="e">
        <f>'HOJA DE REGISTRO '!L57/('HOJA DE REGISTRO '!J57+'HOJA DE REGISTRO '!K57)</f>
        <v>#DIV/0!</v>
      </c>
      <c r="G47" s="110" t="e">
        <f>'HOJA DE REGISTRO '!Q57/('HOJA DE REGISTRO '!O57+'HOJA DE REGISTRO '!P57)</f>
        <v>#DIV/0!</v>
      </c>
      <c r="H47" s="110" t="e">
        <f>'HOJA DE REGISTRO '!V57/('HOJA DE REGISTRO '!T57+'HOJA DE REGISTRO '!U57)</f>
        <v>#DIV/0!</v>
      </c>
      <c r="I47" s="110" t="e">
        <f>'HOJA DE REGISTRO '!AA57/('HOJA DE REGISTRO '!Y57+'HOJA DE REGISTRO '!Z57)</f>
        <v>#DIV/0!</v>
      </c>
      <c r="J47" s="111" t="e">
        <f>'HOJA DE REGISTRO '!AF57/('HOJA DE REGISTRO '!AD57+'HOJA DE REGISTRO '!AE57)</f>
        <v>#DIV/0!</v>
      </c>
      <c r="K47" s="121">
        <v>0.9</v>
      </c>
      <c r="L47" s="127" t="e">
        <f>('HOJA DE REGISTRO '!G57/'HOJA DE REGISTRO '!F57)</f>
        <v>#DIV/0!</v>
      </c>
      <c r="M47" s="123">
        <v>3.3E-3</v>
      </c>
      <c r="N47" s="112" t="e">
        <f>'HOJA DE REGISTRO '!AI57/'HOJA DE REGISTRO '!F57</f>
        <v>#DIV/0!</v>
      </c>
      <c r="O47" s="105">
        <v>8</v>
      </c>
      <c r="P47" s="105">
        <v>6</v>
      </c>
      <c r="Q47" s="112" t="e">
        <f>'HOJA DE REGISTRO '!AJ57/'HOJA DE REGISTRO '!F57</f>
        <v>#DIV/0!</v>
      </c>
      <c r="R47" s="105">
        <v>0.16</v>
      </c>
      <c r="S47" s="106" t="e">
        <f>('HOJA DE REGISTRO '!L57+'HOJA DE REGISTRO '!N57)/('HOJA DE REGISTRO '!J57+'HOJA DE REGISTRO '!K57)</f>
        <v>#DIV/0!</v>
      </c>
      <c r="T47" s="102" t="e">
        <f>('HOJA DE REGISTRO '!Q57+'HOJA DE REGISTRO '!S57)/('HOJA DE REGISTRO '!O57+'HOJA DE REGISTRO '!P57)</f>
        <v>#DIV/0!</v>
      </c>
      <c r="U47" s="102" t="e">
        <f>('HOJA DE REGISTRO '!V57+'HOJA DE REGISTRO '!X57)/('HOJA DE REGISTRO '!T57+'HOJA DE REGISTRO '!U57)</f>
        <v>#DIV/0!</v>
      </c>
      <c r="V47" s="102" t="e">
        <f>('HOJA DE REGISTRO '!AA57+'HOJA DE REGISTRO '!AC57)/('HOJA DE REGISTRO '!Y57+'HOJA DE REGISTRO '!Z57)</f>
        <v>#DIV/0!</v>
      </c>
      <c r="W47" s="107" t="e">
        <f>('HOJA DE REGISTRO '!AF57+'HOJA DE REGISTRO '!AH57)/('HOJA DE REGISTRO '!AD57+'HOJA DE REGISTRO '!AE57)</f>
        <v>#DIV/0!</v>
      </c>
      <c r="X47" s="126">
        <v>1</v>
      </c>
    </row>
    <row r="48" spans="2:24" ht="23.25" thickBot="1">
      <c r="B48" s="28" t="s">
        <v>15</v>
      </c>
      <c r="C48" s="36">
        <f>'HOJA DE REGISTRO '!I58</f>
        <v>0</v>
      </c>
      <c r="D48" s="108" t="e">
        <f>('HOJA DE REGISTRO '!L58+'HOJA DE REGISTRO '!Q58+'HOJA DE REGISTRO '!V58+'HOJA DE REGISTRO '!AA58+'HOJA DE REGISTRO '!AF58)/'HOJA DE REGISTRO '!F58</f>
        <v>#DIV/0!</v>
      </c>
      <c r="E48" s="100">
        <v>0.95</v>
      </c>
      <c r="F48" s="109" t="e">
        <f>'HOJA DE REGISTRO '!L58/('HOJA DE REGISTRO '!J58+'HOJA DE REGISTRO '!K58)</f>
        <v>#DIV/0!</v>
      </c>
      <c r="G48" s="110" t="e">
        <f>'HOJA DE REGISTRO '!Q58/('HOJA DE REGISTRO '!O58+'HOJA DE REGISTRO '!P58)</f>
        <v>#DIV/0!</v>
      </c>
      <c r="H48" s="110" t="e">
        <f>'HOJA DE REGISTRO '!V58/('HOJA DE REGISTRO '!T58+'HOJA DE REGISTRO '!U58)</f>
        <v>#DIV/0!</v>
      </c>
      <c r="I48" s="110" t="e">
        <f>'HOJA DE REGISTRO '!AA58/('HOJA DE REGISTRO '!Y58+'HOJA DE REGISTRO '!Z58)</f>
        <v>#DIV/0!</v>
      </c>
      <c r="J48" s="111" t="e">
        <f>'HOJA DE REGISTRO '!AF58/('HOJA DE REGISTRO '!AD58+'HOJA DE REGISTRO '!AE58)</f>
        <v>#DIV/0!</v>
      </c>
      <c r="K48" s="121">
        <v>0.9</v>
      </c>
      <c r="L48" s="127" t="e">
        <f>('HOJA DE REGISTRO '!G58/'HOJA DE REGISTRO '!F58)</f>
        <v>#DIV/0!</v>
      </c>
      <c r="M48" s="123">
        <v>3.3E-3</v>
      </c>
      <c r="N48" s="112" t="e">
        <f>'HOJA DE REGISTRO '!AI58/'HOJA DE REGISTRO '!F58</f>
        <v>#DIV/0!</v>
      </c>
      <c r="O48" s="105">
        <v>8</v>
      </c>
      <c r="P48" s="105">
        <v>6</v>
      </c>
      <c r="Q48" s="112" t="e">
        <f>'HOJA DE REGISTRO '!AJ58/'HOJA DE REGISTRO '!F58</f>
        <v>#DIV/0!</v>
      </c>
      <c r="R48" s="105">
        <v>0.16</v>
      </c>
      <c r="S48" s="106" t="e">
        <f>('HOJA DE REGISTRO '!L58+'HOJA DE REGISTRO '!N58)/('HOJA DE REGISTRO '!J58+'HOJA DE REGISTRO '!K58)</f>
        <v>#DIV/0!</v>
      </c>
      <c r="T48" s="102" t="e">
        <f>('HOJA DE REGISTRO '!Q58+'HOJA DE REGISTRO '!S58)/('HOJA DE REGISTRO '!O58+'HOJA DE REGISTRO '!P58)</f>
        <v>#DIV/0!</v>
      </c>
      <c r="U48" s="102" t="e">
        <f>('HOJA DE REGISTRO '!V58+'HOJA DE REGISTRO '!X58)/('HOJA DE REGISTRO '!T58+'HOJA DE REGISTRO '!U58)</f>
        <v>#DIV/0!</v>
      </c>
      <c r="V48" s="102" t="e">
        <f>('HOJA DE REGISTRO '!AA58+'HOJA DE REGISTRO '!AC58)/('HOJA DE REGISTRO '!Y58+'HOJA DE REGISTRO '!Z58)</f>
        <v>#DIV/0!</v>
      </c>
      <c r="W48" s="107" t="e">
        <f>('HOJA DE REGISTRO '!AF58+'HOJA DE REGISTRO '!AH58)/('HOJA DE REGISTRO '!AD58+'HOJA DE REGISTRO '!AE58)</f>
        <v>#DIV/0!</v>
      </c>
      <c r="X48" s="126">
        <v>1</v>
      </c>
    </row>
    <row r="49" spans="2:24" ht="27" thickBot="1">
      <c r="B49" s="28" t="s">
        <v>16</v>
      </c>
      <c r="C49" s="36">
        <f>'HOJA DE REGISTRO '!I59</f>
        <v>0</v>
      </c>
      <c r="D49" s="108" t="e">
        <f>('HOJA DE REGISTRO '!L59+'HOJA DE REGISTRO '!Q59+'HOJA DE REGISTRO '!V59+'HOJA DE REGISTRO '!AA59+'HOJA DE REGISTRO '!AF59)/'HOJA DE REGISTRO '!F59</f>
        <v>#DIV/0!</v>
      </c>
      <c r="E49" s="100">
        <v>0.95</v>
      </c>
      <c r="F49" s="109" t="e">
        <f>'HOJA DE REGISTRO '!L59/('HOJA DE REGISTRO '!J59+'HOJA DE REGISTRO '!K59)</f>
        <v>#DIV/0!</v>
      </c>
      <c r="G49" s="110" t="e">
        <f>'HOJA DE REGISTRO '!Q59/('HOJA DE REGISTRO '!O59+'HOJA DE REGISTRO '!P59)</f>
        <v>#DIV/0!</v>
      </c>
      <c r="H49" s="110" t="e">
        <f>'HOJA DE REGISTRO '!V59/('HOJA DE REGISTRO '!T59+'HOJA DE REGISTRO '!U59)</f>
        <v>#DIV/0!</v>
      </c>
      <c r="I49" s="110" t="e">
        <f>'HOJA DE REGISTRO '!AA59/('HOJA DE REGISTRO '!Y59+'HOJA DE REGISTRO '!Z59)</f>
        <v>#DIV/0!</v>
      </c>
      <c r="J49" s="111" t="e">
        <f>'HOJA DE REGISTRO '!AF59/('HOJA DE REGISTRO '!AD59+'HOJA DE REGISTRO '!AE59)</f>
        <v>#DIV/0!</v>
      </c>
      <c r="K49" s="121">
        <v>0.9</v>
      </c>
      <c r="L49" s="127" t="e">
        <f>('HOJA DE REGISTRO '!G59/'HOJA DE REGISTRO '!F59)</f>
        <v>#DIV/0!</v>
      </c>
      <c r="M49" s="123">
        <v>3.3E-3</v>
      </c>
      <c r="N49" s="112" t="e">
        <f>'HOJA DE REGISTRO '!AI59/'HOJA DE REGISTRO '!F59</f>
        <v>#DIV/0!</v>
      </c>
      <c r="O49" s="105">
        <v>8</v>
      </c>
      <c r="P49" s="105">
        <v>6</v>
      </c>
      <c r="Q49" s="112" t="e">
        <f>'HOJA DE REGISTRO '!AJ59/'HOJA DE REGISTRO '!F59</f>
        <v>#DIV/0!</v>
      </c>
      <c r="R49" s="105">
        <v>0.16</v>
      </c>
      <c r="S49" s="106" t="e">
        <f>('HOJA DE REGISTRO '!L59+'HOJA DE REGISTRO '!N59)/('HOJA DE REGISTRO '!J59+'HOJA DE REGISTRO '!K59)</f>
        <v>#DIV/0!</v>
      </c>
      <c r="T49" s="102" t="e">
        <f>('HOJA DE REGISTRO '!Q59+'HOJA DE REGISTRO '!S59)/('HOJA DE REGISTRO '!O59+'HOJA DE REGISTRO '!P59)</f>
        <v>#DIV/0!</v>
      </c>
      <c r="U49" s="102" t="e">
        <f>('HOJA DE REGISTRO '!V59+'HOJA DE REGISTRO '!X59)/('HOJA DE REGISTRO '!T59+'HOJA DE REGISTRO '!U59)</f>
        <v>#DIV/0!</v>
      </c>
      <c r="V49" s="102" t="e">
        <f>('HOJA DE REGISTRO '!AA59+'HOJA DE REGISTRO '!AC59)/('HOJA DE REGISTRO '!Y59+'HOJA DE REGISTRO '!Z59)</f>
        <v>#DIV/0!</v>
      </c>
      <c r="W49" s="107" t="e">
        <f>('HOJA DE REGISTRO '!AF59+'HOJA DE REGISTRO '!AH59)/('HOJA DE REGISTRO '!AD59+'HOJA DE REGISTRO '!AE59)</f>
        <v>#DIV/0!</v>
      </c>
      <c r="X49" s="126">
        <v>1</v>
      </c>
    </row>
    <row r="50" spans="2:24" ht="27" thickBot="1">
      <c r="B50" s="28" t="s">
        <v>17</v>
      </c>
      <c r="C50" s="36">
        <f>'HOJA DE REGISTRO '!I60</f>
        <v>0</v>
      </c>
      <c r="D50" s="108" t="e">
        <f>('HOJA DE REGISTRO '!L60+'HOJA DE REGISTRO '!Q60+'HOJA DE REGISTRO '!V60+'HOJA DE REGISTRO '!AA60+'HOJA DE REGISTRO '!AF60)/'HOJA DE REGISTRO '!F60</f>
        <v>#DIV/0!</v>
      </c>
      <c r="E50" s="100">
        <v>0.95</v>
      </c>
      <c r="F50" s="109" t="e">
        <f>'HOJA DE REGISTRO '!L60/('HOJA DE REGISTRO '!J60+'HOJA DE REGISTRO '!K60)</f>
        <v>#DIV/0!</v>
      </c>
      <c r="G50" s="110" t="e">
        <f>'HOJA DE REGISTRO '!Q60/('HOJA DE REGISTRO '!O60+'HOJA DE REGISTRO '!P60)</f>
        <v>#DIV/0!</v>
      </c>
      <c r="H50" s="110" t="e">
        <f>'HOJA DE REGISTRO '!V60/('HOJA DE REGISTRO '!T60+'HOJA DE REGISTRO '!U60)</f>
        <v>#DIV/0!</v>
      </c>
      <c r="I50" s="110" t="e">
        <f>'HOJA DE REGISTRO '!AA60/('HOJA DE REGISTRO '!Y60+'HOJA DE REGISTRO '!Z60)</f>
        <v>#DIV/0!</v>
      </c>
      <c r="J50" s="111" t="e">
        <f>'HOJA DE REGISTRO '!AF60/('HOJA DE REGISTRO '!AD60+'HOJA DE REGISTRO '!AE60)</f>
        <v>#DIV/0!</v>
      </c>
      <c r="K50" s="121">
        <v>0.9</v>
      </c>
      <c r="L50" s="127" t="e">
        <f>('HOJA DE REGISTRO '!G60/'HOJA DE REGISTRO '!F60)</f>
        <v>#DIV/0!</v>
      </c>
      <c r="M50" s="123">
        <v>3.3E-3</v>
      </c>
      <c r="N50" s="112" t="e">
        <f>'HOJA DE REGISTRO '!AI60/'HOJA DE REGISTRO '!F60</f>
        <v>#DIV/0!</v>
      </c>
      <c r="O50" s="105">
        <v>8</v>
      </c>
      <c r="P50" s="105">
        <v>6</v>
      </c>
      <c r="Q50" s="112" t="e">
        <f>'HOJA DE REGISTRO '!AJ60/'HOJA DE REGISTRO '!F60</f>
        <v>#DIV/0!</v>
      </c>
      <c r="R50" s="105">
        <v>0.16</v>
      </c>
      <c r="S50" s="106" t="e">
        <f>('HOJA DE REGISTRO '!L60+'HOJA DE REGISTRO '!N60)/('HOJA DE REGISTRO '!J60+'HOJA DE REGISTRO '!K60)</f>
        <v>#DIV/0!</v>
      </c>
      <c r="T50" s="102" t="e">
        <f>('HOJA DE REGISTRO '!Q60+'HOJA DE REGISTRO '!S60)/('HOJA DE REGISTRO '!O60+'HOJA DE REGISTRO '!P60)</f>
        <v>#DIV/0!</v>
      </c>
      <c r="U50" s="102" t="e">
        <f>('HOJA DE REGISTRO '!V60+'HOJA DE REGISTRO '!X60)/('HOJA DE REGISTRO '!T60+'HOJA DE REGISTRO '!U60)</f>
        <v>#DIV/0!</v>
      </c>
      <c r="V50" s="102" t="e">
        <f>('HOJA DE REGISTRO '!AA60+'HOJA DE REGISTRO '!AC60)/('HOJA DE REGISTRO '!Y60+'HOJA DE REGISTRO '!Z60)</f>
        <v>#DIV/0!</v>
      </c>
      <c r="W50" s="107" t="e">
        <f>('HOJA DE REGISTRO '!AF60+'HOJA DE REGISTRO '!AH60)/('HOJA DE REGISTRO '!AD60+'HOJA DE REGISTRO '!AE60)</f>
        <v>#DIV/0!</v>
      </c>
      <c r="X50" s="126">
        <v>1</v>
      </c>
    </row>
    <row r="51" spans="2:24" ht="27" thickBot="1">
      <c r="B51" s="28" t="s">
        <v>18</v>
      </c>
      <c r="C51" s="36">
        <f>'HOJA DE REGISTRO '!I61</f>
        <v>0</v>
      </c>
      <c r="D51" s="108" t="e">
        <f>('HOJA DE REGISTRO '!L61+'HOJA DE REGISTRO '!Q61+'HOJA DE REGISTRO '!V61+'HOJA DE REGISTRO '!AA61+'HOJA DE REGISTRO '!AF61)/'HOJA DE REGISTRO '!F61</f>
        <v>#DIV/0!</v>
      </c>
      <c r="E51" s="100">
        <v>0.95</v>
      </c>
      <c r="F51" s="109" t="e">
        <f>'HOJA DE REGISTRO '!L61/('HOJA DE REGISTRO '!J61+'HOJA DE REGISTRO '!K61)</f>
        <v>#DIV/0!</v>
      </c>
      <c r="G51" s="110" t="e">
        <f>'HOJA DE REGISTRO '!Q61/('HOJA DE REGISTRO '!O61+'HOJA DE REGISTRO '!P61)</f>
        <v>#DIV/0!</v>
      </c>
      <c r="H51" s="110" t="e">
        <f>'HOJA DE REGISTRO '!V61/('HOJA DE REGISTRO '!T61+'HOJA DE REGISTRO '!U61)</f>
        <v>#DIV/0!</v>
      </c>
      <c r="I51" s="110" t="e">
        <f>'HOJA DE REGISTRO '!AA61/('HOJA DE REGISTRO '!Y61+'HOJA DE REGISTRO '!Z61)</f>
        <v>#DIV/0!</v>
      </c>
      <c r="J51" s="111" t="e">
        <f>'HOJA DE REGISTRO '!AF61/('HOJA DE REGISTRO '!AD61+'HOJA DE REGISTRO '!AE61)</f>
        <v>#DIV/0!</v>
      </c>
      <c r="K51" s="121">
        <v>0.9</v>
      </c>
      <c r="L51" s="127" t="e">
        <f>('HOJA DE REGISTRO '!G61/'HOJA DE REGISTRO '!F61)</f>
        <v>#DIV/0!</v>
      </c>
      <c r="M51" s="123">
        <v>3.3E-3</v>
      </c>
      <c r="N51" s="112" t="e">
        <f>'HOJA DE REGISTRO '!AI61/'HOJA DE REGISTRO '!F61</f>
        <v>#DIV/0!</v>
      </c>
      <c r="O51" s="105">
        <v>8</v>
      </c>
      <c r="P51" s="105">
        <v>6</v>
      </c>
      <c r="Q51" s="112" t="e">
        <f>'HOJA DE REGISTRO '!AJ61/'HOJA DE REGISTRO '!F61</f>
        <v>#DIV/0!</v>
      </c>
      <c r="R51" s="105">
        <v>0.16</v>
      </c>
      <c r="S51" s="106" t="e">
        <f>('HOJA DE REGISTRO '!L61+'HOJA DE REGISTRO '!N61)/('HOJA DE REGISTRO '!J61+'HOJA DE REGISTRO '!K61)</f>
        <v>#DIV/0!</v>
      </c>
      <c r="T51" s="102" t="e">
        <f>('HOJA DE REGISTRO '!Q61+'HOJA DE REGISTRO '!S61)/('HOJA DE REGISTRO '!O61+'HOJA DE REGISTRO '!P61)</f>
        <v>#DIV/0!</v>
      </c>
      <c r="U51" s="102" t="e">
        <f>('HOJA DE REGISTRO '!V61+'HOJA DE REGISTRO '!X61)/('HOJA DE REGISTRO '!T61+'HOJA DE REGISTRO '!U61)</f>
        <v>#DIV/0!</v>
      </c>
      <c r="V51" s="102" t="e">
        <f>('HOJA DE REGISTRO '!AA61+'HOJA DE REGISTRO '!AC61)/('HOJA DE REGISTRO '!Y61+'HOJA DE REGISTRO '!Z61)</f>
        <v>#DIV/0!</v>
      </c>
      <c r="W51" s="107" t="e">
        <f>('HOJA DE REGISTRO '!AF61+'HOJA DE REGISTRO '!AH61)/('HOJA DE REGISTRO '!AD61+'HOJA DE REGISTRO '!AE61)</f>
        <v>#DIV/0!</v>
      </c>
      <c r="X51" s="126">
        <v>1</v>
      </c>
    </row>
    <row r="52" spans="2:24" ht="27" thickBot="1">
      <c r="B52" s="30" t="s">
        <v>19</v>
      </c>
      <c r="C52" s="36">
        <f>'HOJA DE REGISTRO '!I62</f>
        <v>0</v>
      </c>
      <c r="D52" s="113" t="e">
        <f>('HOJA DE REGISTRO '!L62+'HOJA DE REGISTRO '!Q62+'HOJA DE REGISTRO '!V62+'HOJA DE REGISTRO '!AA62+'HOJA DE REGISTRO '!AF62)/'HOJA DE REGISTRO '!F62</f>
        <v>#DIV/0!</v>
      </c>
      <c r="E52" s="100">
        <v>0.95</v>
      </c>
      <c r="F52" s="114" t="e">
        <f>'HOJA DE REGISTRO '!L62/('HOJA DE REGISTRO '!J62+'HOJA DE REGISTRO '!K62)</f>
        <v>#DIV/0!</v>
      </c>
      <c r="G52" s="115" t="e">
        <f>'HOJA DE REGISTRO '!Q62/('HOJA DE REGISTRO '!O62+'HOJA DE REGISTRO '!P62)</f>
        <v>#DIV/0!</v>
      </c>
      <c r="H52" s="115" t="e">
        <f>'HOJA DE REGISTRO '!V62/('HOJA DE REGISTRO '!T62+'HOJA DE REGISTRO '!U62)</f>
        <v>#DIV/0!</v>
      </c>
      <c r="I52" s="115" t="e">
        <f>'HOJA DE REGISTRO '!AA62/('HOJA DE REGISTRO '!Y62+'HOJA DE REGISTRO '!Z62)</f>
        <v>#DIV/0!</v>
      </c>
      <c r="J52" s="116" t="e">
        <f>'HOJA DE REGISTRO '!AF62/('HOJA DE REGISTRO '!AD62+'HOJA DE REGISTRO '!AE62)</f>
        <v>#DIV/0!</v>
      </c>
      <c r="K52" s="121">
        <v>0.9</v>
      </c>
      <c r="L52" s="127" t="e">
        <f>('HOJA DE REGISTRO '!G62/'HOJA DE REGISTRO '!F62)</f>
        <v>#DIV/0!</v>
      </c>
      <c r="M52" s="123">
        <v>3.3E-3</v>
      </c>
      <c r="N52" s="117" t="e">
        <f>'HOJA DE REGISTRO '!AI62/'HOJA DE REGISTRO '!F62</f>
        <v>#DIV/0!</v>
      </c>
      <c r="O52" s="105">
        <v>8</v>
      </c>
      <c r="P52" s="105">
        <v>6</v>
      </c>
      <c r="Q52" s="117" t="e">
        <f>'HOJA DE REGISTRO '!AJ62/'HOJA DE REGISTRO '!F62</f>
        <v>#DIV/0!</v>
      </c>
      <c r="R52" s="105">
        <v>0.16</v>
      </c>
      <c r="S52" s="106" t="e">
        <f>('HOJA DE REGISTRO '!L62+'HOJA DE REGISTRO '!N62)/('HOJA DE REGISTRO '!J62+'HOJA DE REGISTRO '!K62)</f>
        <v>#DIV/0!</v>
      </c>
      <c r="T52" s="102" t="e">
        <f>('HOJA DE REGISTRO '!Q62+'HOJA DE REGISTRO '!S62)/('HOJA DE REGISTRO '!O62+'HOJA DE REGISTRO '!P62)</f>
        <v>#DIV/0!</v>
      </c>
      <c r="U52" s="102" t="e">
        <f>('HOJA DE REGISTRO '!V62+'HOJA DE REGISTRO '!X62)/('HOJA DE REGISTRO '!T62+'HOJA DE REGISTRO '!U62)</f>
        <v>#DIV/0!</v>
      </c>
      <c r="V52" s="102" t="e">
        <f>('HOJA DE REGISTRO '!AA62+'HOJA DE REGISTRO '!AC62)/('HOJA DE REGISTRO '!Y62+'HOJA DE REGISTRO '!Z62)</f>
        <v>#DIV/0!</v>
      </c>
      <c r="W52" s="107" t="e">
        <f>('HOJA DE REGISTRO '!AF62+'HOJA DE REGISTRO '!AH62)/('HOJA DE REGISTRO '!AD62+'HOJA DE REGISTRO '!AE62)</f>
        <v>#DIV/0!</v>
      </c>
      <c r="X52" s="126">
        <v>1</v>
      </c>
    </row>
  </sheetData>
  <mergeCells count="3">
    <mergeCell ref="F3:J3"/>
    <mergeCell ref="S3:W3"/>
    <mergeCell ref="Y3:AC3"/>
  </mergeCells>
  <pageMargins left="0.70866141732283472" right="0.70866141732283472" top="1.2" bottom="0.74803149606299213" header="0.31496062992125984" footer="0.31496062992125984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S14"/>
  <sheetViews>
    <sheetView showGridLines="0" zoomScale="70" zoomScaleNormal="70" workbookViewId="0">
      <selection activeCell="M13" sqref="M13"/>
    </sheetView>
  </sheetViews>
  <sheetFormatPr baseColWidth="10" defaultColWidth="11.42578125" defaultRowHeight="15"/>
  <cols>
    <col min="4" max="4" width="10" customWidth="1"/>
  </cols>
  <sheetData>
    <row r="1" spans="2:19">
      <c r="B1" s="159" t="s">
        <v>0</v>
      </c>
      <c r="C1" s="159"/>
      <c r="D1" s="159"/>
      <c r="E1" s="159"/>
      <c r="F1" s="159"/>
      <c r="G1" s="159"/>
      <c r="H1" s="87"/>
      <c r="I1" s="6"/>
      <c r="J1" s="6"/>
      <c r="K1" s="6"/>
      <c r="L1" s="6"/>
      <c r="M1" s="6"/>
      <c r="N1" s="6"/>
      <c r="O1" s="6"/>
      <c r="P1" s="6"/>
      <c r="Q1" s="6"/>
    </row>
    <row r="2" spans="2:19" ht="15.75" thickBot="1">
      <c r="B2" s="88" t="s">
        <v>65</v>
      </c>
      <c r="C2" s="88"/>
      <c r="D2" s="88"/>
      <c r="E2" s="88"/>
      <c r="F2" s="88"/>
      <c r="G2" s="88"/>
      <c r="H2" s="88"/>
      <c r="I2" s="88"/>
      <c r="J2" s="88"/>
      <c r="K2" s="6"/>
      <c r="L2" s="6"/>
      <c r="M2" s="6"/>
      <c r="N2" s="6"/>
      <c r="O2" s="6"/>
      <c r="P2" s="6"/>
      <c r="Q2" s="6"/>
    </row>
    <row r="3" spans="2:19" ht="15.75" thickTop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9" ht="15.75">
      <c r="B4" s="91" t="s">
        <v>58</v>
      </c>
      <c r="C4" s="6"/>
      <c r="D4" s="6"/>
      <c r="E4" s="6"/>
      <c r="F4" s="89">
        <f>'HOJA DE REGISTRO '!M4</f>
        <v>0</v>
      </c>
      <c r="G4" s="89"/>
      <c r="H4" s="89"/>
      <c r="I4" s="89"/>
      <c r="M4" s="91" t="s">
        <v>55</v>
      </c>
      <c r="N4" s="89"/>
      <c r="O4" s="89"/>
      <c r="P4" s="89"/>
      <c r="Q4" s="89"/>
      <c r="R4" s="95" t="s">
        <v>75</v>
      </c>
      <c r="S4" s="89"/>
    </row>
    <row r="5" spans="2:19">
      <c r="P5" s="89"/>
      <c r="Q5" s="89"/>
      <c r="R5" s="89"/>
      <c r="S5" s="89"/>
    </row>
    <row r="6" spans="2:19" ht="15.75">
      <c r="B6" s="91" t="s">
        <v>57</v>
      </c>
      <c r="C6" s="6"/>
      <c r="D6" s="6" t="s">
        <v>64</v>
      </c>
      <c r="E6" s="6"/>
      <c r="F6" s="89"/>
      <c r="G6" s="89"/>
      <c r="H6" s="89"/>
      <c r="I6" s="89"/>
      <c r="M6" s="91" t="s">
        <v>61</v>
      </c>
      <c r="N6" s="89"/>
      <c r="O6" s="89"/>
      <c r="P6" s="89"/>
      <c r="Q6" s="95" t="s">
        <v>76</v>
      </c>
      <c r="R6" s="89"/>
      <c r="S6" s="89"/>
    </row>
    <row r="7" spans="2:19">
      <c r="P7" s="89"/>
      <c r="Q7" s="89"/>
      <c r="R7" s="89"/>
      <c r="S7" s="89"/>
    </row>
    <row r="8" spans="2:19" ht="15.75" customHeight="1">
      <c r="B8" s="91" t="s">
        <v>56</v>
      </c>
      <c r="C8" s="6"/>
      <c r="D8" s="160" t="s">
        <v>74</v>
      </c>
      <c r="E8" s="160"/>
      <c r="F8" s="160"/>
      <c r="G8" s="160"/>
      <c r="H8" s="89"/>
      <c r="I8" s="89"/>
      <c r="M8" s="91" t="s">
        <v>63</v>
      </c>
      <c r="N8" s="89"/>
      <c r="O8" s="89"/>
      <c r="P8" s="89"/>
      <c r="Q8" s="161" t="s">
        <v>77</v>
      </c>
      <c r="R8" s="161"/>
      <c r="S8" s="91" t="s">
        <v>62</v>
      </c>
    </row>
    <row r="9" spans="2:19">
      <c r="D9" s="160"/>
      <c r="E9" s="160"/>
      <c r="F9" s="160"/>
      <c r="G9" s="160"/>
      <c r="O9" s="89"/>
      <c r="P9" s="89"/>
      <c r="Q9" s="161"/>
      <c r="R9" s="161"/>
      <c r="S9" s="90"/>
    </row>
    <row r="10" spans="2:19">
      <c r="B10" s="91" t="s">
        <v>59</v>
      </c>
      <c r="C10" s="6"/>
      <c r="D10" s="6"/>
      <c r="E10" s="6"/>
      <c r="F10" s="89"/>
      <c r="G10" s="89"/>
      <c r="H10" s="89"/>
      <c r="I10" s="89"/>
      <c r="K10" s="89"/>
      <c r="L10" s="89"/>
      <c r="N10" s="43"/>
      <c r="O10" s="43"/>
      <c r="P10" s="43"/>
      <c r="Q10" s="161"/>
      <c r="R10" s="161"/>
    </row>
    <row r="11" spans="2:19">
      <c r="C11" s="6"/>
      <c r="E11" s="6"/>
      <c r="F11" s="89"/>
      <c r="G11" s="89"/>
      <c r="H11" s="89"/>
      <c r="I11" s="89"/>
      <c r="J11" s="89"/>
      <c r="K11" s="89"/>
      <c r="Q11" s="161"/>
      <c r="R11" s="161"/>
    </row>
    <row r="14" spans="2:19" ht="18.75">
      <c r="B14" s="91" t="s">
        <v>60</v>
      </c>
      <c r="E14" s="96" t="s">
        <v>102</v>
      </c>
    </row>
  </sheetData>
  <mergeCells count="3">
    <mergeCell ref="B1:G1"/>
    <mergeCell ref="D8:G9"/>
    <mergeCell ref="Q8:R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R14"/>
  <sheetViews>
    <sheetView showGridLines="0" zoomScale="70" zoomScaleNormal="70" workbookViewId="0">
      <selection activeCell="K15" sqref="K15"/>
    </sheetView>
  </sheetViews>
  <sheetFormatPr baseColWidth="10" defaultColWidth="11.42578125" defaultRowHeight="15"/>
  <sheetData>
    <row r="2" spans="1:18">
      <c r="A2" s="159" t="s">
        <v>0</v>
      </c>
      <c r="B2" s="159"/>
      <c r="C2" s="159"/>
      <c r="D2" s="159"/>
      <c r="E2" s="159"/>
      <c r="F2" s="159"/>
      <c r="G2" s="87"/>
      <c r="H2" s="6"/>
      <c r="I2" s="6"/>
      <c r="J2" s="6"/>
      <c r="K2" s="6"/>
      <c r="L2" s="6"/>
      <c r="M2" s="6"/>
      <c r="N2" s="6"/>
      <c r="O2" s="6"/>
      <c r="P2" s="6"/>
    </row>
    <row r="3" spans="1:18" ht="15.75" thickBot="1">
      <c r="A3" s="88" t="s">
        <v>65</v>
      </c>
      <c r="B3" s="88"/>
      <c r="C3" s="88"/>
      <c r="D3" s="88"/>
      <c r="E3" s="88"/>
      <c r="F3" s="88"/>
      <c r="G3" s="88"/>
      <c r="H3" s="88"/>
      <c r="I3" s="88"/>
      <c r="J3" s="6"/>
      <c r="K3" s="6"/>
      <c r="L3" s="6"/>
      <c r="M3" s="6"/>
      <c r="N3" s="6"/>
      <c r="O3" s="6"/>
      <c r="P3" s="6"/>
    </row>
    <row r="4" spans="1:18" ht="15.75" thickTop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8.75">
      <c r="A5" s="91" t="s">
        <v>58</v>
      </c>
      <c r="B5" s="6"/>
      <c r="C5" s="6"/>
      <c r="D5" s="6"/>
      <c r="E5" s="89">
        <f>'HOJA DE REGISTRO '!M4</f>
        <v>0</v>
      </c>
      <c r="F5" s="89"/>
      <c r="G5" s="89"/>
      <c r="H5" s="89"/>
      <c r="L5" s="91" t="s">
        <v>55</v>
      </c>
      <c r="M5" s="89"/>
      <c r="N5" s="89"/>
      <c r="O5" s="89"/>
      <c r="P5" s="89"/>
      <c r="Q5" s="97" t="s">
        <v>80</v>
      </c>
      <c r="R5" s="89"/>
    </row>
    <row r="6" spans="1:18">
      <c r="O6" s="89"/>
      <c r="P6" s="89"/>
      <c r="Q6" s="89"/>
      <c r="R6" s="89"/>
    </row>
    <row r="7" spans="1:18" ht="18.75">
      <c r="A7" s="91" t="s">
        <v>57</v>
      </c>
      <c r="B7" s="6"/>
      <c r="C7" s="6" t="s">
        <v>111</v>
      </c>
      <c r="D7" s="6"/>
      <c r="E7" s="89"/>
      <c r="F7" s="89"/>
      <c r="G7" s="89"/>
      <c r="H7" s="89"/>
      <c r="L7" s="91" t="s">
        <v>61</v>
      </c>
      <c r="M7" s="89"/>
      <c r="N7" s="89"/>
      <c r="O7" s="89"/>
      <c r="P7" s="97" t="s">
        <v>81</v>
      </c>
      <c r="Q7" s="89"/>
      <c r="R7" s="89"/>
    </row>
    <row r="8" spans="1:18">
      <c r="O8" s="89"/>
      <c r="P8" s="89"/>
      <c r="Q8" s="89"/>
      <c r="R8" s="89"/>
    </row>
    <row r="9" spans="1:18" ht="22.5" customHeight="1">
      <c r="A9" s="93" t="s">
        <v>56</v>
      </c>
      <c r="B9" s="6"/>
      <c r="C9" s="162" t="s">
        <v>78</v>
      </c>
      <c r="D9" s="162"/>
      <c r="E9" s="162"/>
      <c r="F9" s="162"/>
      <c r="G9" s="162"/>
      <c r="H9" s="162"/>
      <c r="I9" s="162"/>
      <c r="J9" s="162"/>
      <c r="L9" s="91" t="s">
        <v>63</v>
      </c>
      <c r="M9" s="89"/>
      <c r="N9" s="89"/>
      <c r="O9" s="89"/>
      <c r="P9" s="163" t="s">
        <v>82</v>
      </c>
      <c r="Q9" s="163"/>
      <c r="R9" s="91" t="s">
        <v>62</v>
      </c>
    </row>
    <row r="10" spans="1:18" ht="18" customHeight="1">
      <c r="C10" s="162"/>
      <c r="D10" s="162"/>
      <c r="E10" s="162"/>
      <c r="F10" s="162"/>
      <c r="G10" s="162"/>
      <c r="H10" s="162"/>
      <c r="I10" s="162"/>
      <c r="J10" s="162"/>
      <c r="N10" s="89"/>
      <c r="O10" s="89"/>
      <c r="P10" s="163"/>
      <c r="Q10" s="163"/>
      <c r="R10" s="90"/>
    </row>
    <row r="11" spans="1:18">
      <c r="A11" s="91" t="s">
        <v>59</v>
      </c>
      <c r="B11" s="6"/>
      <c r="D11" s="6"/>
      <c r="E11" s="89"/>
      <c r="F11" s="89"/>
      <c r="G11" s="89"/>
      <c r="H11" s="89"/>
      <c r="J11" s="89"/>
      <c r="K11" s="89"/>
      <c r="M11" s="43"/>
      <c r="N11" s="43"/>
      <c r="O11" s="43"/>
      <c r="P11" s="163"/>
      <c r="Q11" s="163"/>
    </row>
    <row r="12" spans="1:18">
      <c r="B12" s="6"/>
      <c r="C12" s="6"/>
      <c r="D12" s="6"/>
      <c r="E12" s="89"/>
      <c r="F12" s="89"/>
      <c r="G12" s="89"/>
      <c r="H12" s="89"/>
      <c r="I12" s="89"/>
      <c r="J12" s="89"/>
    </row>
    <row r="14" spans="1:18" ht="18.75">
      <c r="A14" s="91" t="s">
        <v>60</v>
      </c>
      <c r="D14" s="96" t="s">
        <v>79</v>
      </c>
    </row>
  </sheetData>
  <mergeCells count="3">
    <mergeCell ref="A2:F2"/>
    <mergeCell ref="C9:J10"/>
    <mergeCell ref="P9:Q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5"/>
  <sheetViews>
    <sheetView showGridLines="0" topLeftCell="A12" zoomScaleNormal="100" workbookViewId="0">
      <selection activeCell="O12" sqref="O12"/>
    </sheetView>
  </sheetViews>
  <sheetFormatPr baseColWidth="10" defaultColWidth="11.42578125" defaultRowHeight="15"/>
  <sheetData>
    <row r="1" spans="1:18">
      <c r="A1" s="159" t="s">
        <v>0</v>
      </c>
      <c r="B1" s="159"/>
      <c r="C1" s="159"/>
      <c r="D1" s="159"/>
      <c r="E1" s="159"/>
      <c r="F1" s="159"/>
      <c r="G1" s="87"/>
      <c r="H1" s="6"/>
      <c r="I1" s="6"/>
      <c r="J1" s="6"/>
      <c r="K1" s="6"/>
      <c r="L1" s="6"/>
      <c r="M1" s="6"/>
      <c r="N1" s="6"/>
      <c r="O1" s="6"/>
      <c r="P1" s="6"/>
    </row>
    <row r="2" spans="1:18" ht="15.75" thickBot="1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6"/>
      <c r="K2" s="6"/>
      <c r="L2" s="6"/>
      <c r="M2" s="6"/>
      <c r="N2" s="6"/>
      <c r="O2" s="6"/>
      <c r="P2" s="6"/>
    </row>
    <row r="3" spans="1:18" ht="15.75" thickTop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>
      <c r="A4" s="91" t="s">
        <v>58</v>
      </c>
      <c r="B4" s="6"/>
      <c r="C4" s="6"/>
      <c r="D4" s="6"/>
      <c r="E4" s="89">
        <f>'HOJA DE REGISTRO '!M4</f>
        <v>0</v>
      </c>
      <c r="F4" s="89"/>
      <c r="G4" s="89"/>
      <c r="H4" s="89"/>
      <c r="L4" s="91" t="s">
        <v>55</v>
      </c>
      <c r="M4" s="89"/>
      <c r="N4" s="89"/>
      <c r="O4" s="89"/>
      <c r="P4" s="89" t="s">
        <v>72</v>
      </c>
      <c r="Q4" s="89"/>
      <c r="R4" s="89"/>
    </row>
    <row r="5" spans="1:18">
      <c r="O5" s="89"/>
      <c r="P5" s="89"/>
      <c r="Q5" s="89"/>
      <c r="R5" s="89"/>
    </row>
    <row r="6" spans="1:18">
      <c r="A6" s="91" t="s">
        <v>57</v>
      </c>
      <c r="B6" s="6"/>
      <c r="C6" s="6" t="s">
        <v>66</v>
      </c>
      <c r="D6" s="6"/>
      <c r="E6" s="89"/>
      <c r="F6" s="89"/>
      <c r="G6" s="89"/>
      <c r="H6" s="89"/>
      <c r="L6" s="91" t="s">
        <v>61</v>
      </c>
      <c r="M6" s="89"/>
      <c r="N6" s="89"/>
      <c r="O6" s="89" t="s">
        <v>71</v>
      </c>
      <c r="Q6" s="89"/>
      <c r="R6" s="89"/>
    </row>
    <row r="7" spans="1:18">
      <c r="O7" s="89"/>
      <c r="P7" s="89"/>
      <c r="Q7" s="89"/>
      <c r="R7" s="89"/>
    </row>
    <row r="8" spans="1:18" ht="51" customHeight="1">
      <c r="A8" s="93" t="s">
        <v>56</v>
      </c>
      <c r="B8" s="6"/>
      <c r="C8" s="165" t="s">
        <v>69</v>
      </c>
      <c r="D8" s="165"/>
      <c r="E8" s="165"/>
      <c r="F8" s="165"/>
      <c r="G8" s="165"/>
      <c r="H8" s="89"/>
      <c r="L8" s="93" t="s">
        <v>63</v>
      </c>
      <c r="M8" s="89"/>
      <c r="N8" s="89"/>
      <c r="O8" s="164" t="s">
        <v>70</v>
      </c>
      <c r="P8" s="164"/>
      <c r="Q8" s="89"/>
    </row>
    <row r="9" spans="1:18">
      <c r="N9" s="89"/>
      <c r="O9" s="89"/>
      <c r="P9" s="89"/>
      <c r="Q9" s="90"/>
      <c r="R9" s="90"/>
    </row>
    <row r="10" spans="1:18">
      <c r="A10" s="91" t="s">
        <v>59</v>
      </c>
      <c r="B10" s="6"/>
      <c r="C10" s="6"/>
      <c r="D10" s="6"/>
      <c r="E10" s="89"/>
      <c r="F10" s="89"/>
      <c r="G10" s="89"/>
      <c r="H10" s="89"/>
      <c r="J10" s="89"/>
      <c r="K10" s="89"/>
      <c r="L10" s="91" t="s">
        <v>62</v>
      </c>
      <c r="M10" s="43"/>
      <c r="N10" s="43"/>
      <c r="O10" s="43"/>
      <c r="P10" s="43"/>
    </row>
    <row r="11" spans="1:18">
      <c r="B11" s="6"/>
      <c r="C11" s="6"/>
      <c r="D11" s="6"/>
      <c r="E11" s="89"/>
      <c r="F11" s="89"/>
      <c r="G11" s="89"/>
      <c r="H11" s="89"/>
      <c r="I11" s="89"/>
      <c r="J11" s="89"/>
    </row>
    <row r="15" spans="1:18">
      <c r="A15" s="91" t="s">
        <v>60</v>
      </c>
      <c r="C15" t="s">
        <v>73</v>
      </c>
    </row>
  </sheetData>
  <mergeCells count="3">
    <mergeCell ref="A1:F1"/>
    <mergeCell ref="O8:P8"/>
    <mergeCell ref="C8:G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3"/>
  <sheetViews>
    <sheetView showGridLines="0" topLeftCell="A10" zoomScale="55" zoomScaleNormal="55" workbookViewId="0">
      <selection activeCell="K11" sqref="K11"/>
    </sheetView>
  </sheetViews>
  <sheetFormatPr baseColWidth="10" defaultColWidth="11.42578125" defaultRowHeight="15"/>
  <sheetData>
    <row r="1" spans="1:18">
      <c r="A1" s="159" t="s">
        <v>0</v>
      </c>
      <c r="B1" s="159"/>
      <c r="C1" s="159"/>
      <c r="D1" s="159"/>
      <c r="E1" s="159"/>
      <c r="F1" s="159"/>
      <c r="G1" s="87"/>
      <c r="H1" s="6"/>
      <c r="I1" s="6"/>
      <c r="J1" s="6"/>
      <c r="K1" s="6"/>
      <c r="L1" s="6"/>
      <c r="M1" s="6"/>
      <c r="N1" s="6"/>
      <c r="O1" s="6"/>
      <c r="P1" s="6"/>
    </row>
    <row r="2" spans="1:18" ht="15.75" thickBot="1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6"/>
      <c r="K2" s="6"/>
      <c r="L2" s="6"/>
      <c r="M2" s="6"/>
      <c r="N2" s="6"/>
      <c r="O2" s="6"/>
      <c r="P2" s="6"/>
    </row>
    <row r="3" spans="1:18" ht="15.75" thickTop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>
      <c r="A4" s="91" t="s">
        <v>58</v>
      </c>
      <c r="B4" s="6"/>
      <c r="C4" s="6"/>
      <c r="D4" s="6"/>
      <c r="E4" s="89">
        <f>'HOJA DE REGISTRO '!M4</f>
        <v>0</v>
      </c>
      <c r="F4" s="89"/>
      <c r="G4" s="89"/>
      <c r="H4" s="89"/>
      <c r="J4" s="91" t="s">
        <v>55</v>
      </c>
      <c r="M4" s="89"/>
      <c r="N4" s="89"/>
      <c r="O4" s="89" t="s">
        <v>84</v>
      </c>
      <c r="P4" s="89"/>
      <c r="R4" s="89"/>
    </row>
    <row r="5" spans="1:18">
      <c r="O5" s="89"/>
      <c r="P5" s="89"/>
      <c r="Q5" s="89"/>
      <c r="R5" s="89"/>
    </row>
    <row r="6" spans="1:18">
      <c r="A6" s="91" t="s">
        <v>57</v>
      </c>
      <c r="B6" s="6"/>
      <c r="C6" s="6" t="s">
        <v>67</v>
      </c>
      <c r="D6" s="6"/>
      <c r="E6" s="89"/>
      <c r="F6" s="89"/>
      <c r="G6" s="89"/>
      <c r="H6" s="89"/>
      <c r="J6" s="91" t="s">
        <v>61</v>
      </c>
      <c r="M6" s="89"/>
      <c r="N6" s="89"/>
      <c r="O6" s="89" t="s">
        <v>85</v>
      </c>
      <c r="Q6" s="89"/>
      <c r="R6" s="89"/>
    </row>
    <row r="7" spans="1:18">
      <c r="O7" s="89"/>
      <c r="P7" s="89"/>
      <c r="Q7" s="89"/>
      <c r="R7" s="89"/>
    </row>
    <row r="8" spans="1:18">
      <c r="A8" s="91" t="s">
        <v>56</v>
      </c>
      <c r="B8" s="6"/>
      <c r="C8" s="166" t="s">
        <v>87</v>
      </c>
      <c r="D8" s="166"/>
      <c r="E8" s="166"/>
      <c r="F8" s="166"/>
      <c r="G8" s="166"/>
      <c r="H8" s="166"/>
      <c r="I8" s="166"/>
      <c r="J8" s="166"/>
      <c r="K8" s="166"/>
      <c r="L8" s="91" t="s">
        <v>63</v>
      </c>
      <c r="M8" s="89"/>
      <c r="N8" s="89"/>
      <c r="O8" s="89"/>
      <c r="P8" s="167" t="s">
        <v>86</v>
      </c>
      <c r="Q8" s="167"/>
    </row>
    <row r="9" spans="1:18">
      <c r="C9" s="166"/>
      <c r="D9" s="166"/>
      <c r="E9" s="166"/>
      <c r="F9" s="166"/>
      <c r="G9" s="166"/>
      <c r="H9" s="166"/>
      <c r="I9" s="166"/>
      <c r="J9" s="166"/>
      <c r="K9" s="166"/>
      <c r="N9" s="89"/>
      <c r="O9" s="89"/>
      <c r="P9" s="167"/>
      <c r="Q9" s="167"/>
      <c r="R9" s="90"/>
    </row>
    <row r="10" spans="1:18" ht="33" customHeight="1">
      <c r="A10" s="93" t="s">
        <v>59</v>
      </c>
      <c r="B10" s="6"/>
      <c r="D10" s="6"/>
      <c r="E10" s="89"/>
      <c r="F10" s="89"/>
      <c r="G10" s="89"/>
      <c r="H10" s="89"/>
      <c r="J10" s="89"/>
      <c r="K10" s="89"/>
      <c r="M10" s="43"/>
      <c r="N10" s="91" t="s">
        <v>62</v>
      </c>
      <c r="O10" s="43"/>
      <c r="P10" s="43"/>
    </row>
    <row r="11" spans="1:18">
      <c r="B11" s="6"/>
      <c r="C11" s="6"/>
      <c r="D11" s="6"/>
      <c r="E11" s="89"/>
      <c r="F11" s="89"/>
      <c r="G11" s="89"/>
      <c r="H11" s="89"/>
      <c r="I11" s="89"/>
      <c r="J11" s="89"/>
    </row>
    <row r="13" spans="1:18" ht="15.75">
      <c r="A13" s="91" t="s">
        <v>60</v>
      </c>
      <c r="D13" s="92" t="s">
        <v>83</v>
      </c>
    </row>
  </sheetData>
  <mergeCells count="3">
    <mergeCell ref="A1:F1"/>
    <mergeCell ref="C8:K9"/>
    <mergeCell ref="P8:Q9"/>
  </mergeCells>
  <pageMargins left="1.0236220472440944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3"/>
  <sheetViews>
    <sheetView showGridLines="0" zoomScale="70" zoomScaleNormal="70" workbookViewId="0">
      <selection activeCell="N8" sqref="N8:O9"/>
    </sheetView>
  </sheetViews>
  <sheetFormatPr baseColWidth="10" defaultColWidth="11.42578125" defaultRowHeight="15"/>
  <sheetData>
    <row r="1" spans="1:17">
      <c r="A1" s="159" t="s">
        <v>0</v>
      </c>
      <c r="B1" s="159"/>
      <c r="C1" s="159"/>
      <c r="D1" s="159"/>
      <c r="E1" s="159"/>
      <c r="F1" s="159"/>
      <c r="G1" s="87"/>
      <c r="H1" s="6"/>
      <c r="I1" s="6"/>
      <c r="J1" s="6"/>
      <c r="K1" s="6"/>
      <c r="L1" s="6"/>
      <c r="M1" s="6"/>
      <c r="N1" s="6"/>
      <c r="O1" s="6"/>
      <c r="P1" s="6"/>
    </row>
    <row r="2" spans="1:17" ht="15.75" thickBot="1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6"/>
      <c r="K2" s="6"/>
      <c r="L2" s="6"/>
      <c r="M2" s="6"/>
      <c r="N2" s="6"/>
      <c r="O2" s="6"/>
      <c r="P2" s="6"/>
    </row>
    <row r="3" spans="1:17" ht="15.75" thickTop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>
      <c r="A4" s="91" t="s">
        <v>58</v>
      </c>
      <c r="B4" s="6"/>
      <c r="C4" s="6"/>
      <c r="D4" s="6"/>
      <c r="E4" s="89">
        <f>'HOJA DE REGISTRO '!M4</f>
        <v>0</v>
      </c>
      <c r="F4" s="89"/>
      <c r="G4" s="89"/>
      <c r="H4" s="89"/>
      <c r="I4" s="91" t="s">
        <v>55</v>
      </c>
      <c r="L4" s="89"/>
      <c r="M4" s="89"/>
      <c r="N4" s="167" t="s">
        <v>84</v>
      </c>
      <c r="O4" s="167"/>
    </row>
    <row r="5" spans="1:17">
      <c r="N5" s="167"/>
      <c r="O5" s="167"/>
    </row>
    <row r="6" spans="1:17">
      <c r="A6" s="91" t="s">
        <v>57</v>
      </c>
      <c r="B6" s="6"/>
      <c r="C6" s="6" t="s">
        <v>89</v>
      </c>
      <c r="D6" s="6"/>
      <c r="E6" s="89"/>
      <c r="F6" s="89"/>
      <c r="G6" s="89"/>
      <c r="H6" s="89"/>
      <c r="I6" s="91" t="s">
        <v>61</v>
      </c>
      <c r="L6" s="89"/>
      <c r="M6" s="89"/>
      <c r="N6" s="89" t="s">
        <v>85</v>
      </c>
      <c r="P6" s="89"/>
      <c r="Q6" s="89"/>
    </row>
    <row r="7" spans="1:17">
      <c r="N7" s="89"/>
      <c r="O7" s="89"/>
      <c r="P7" s="89"/>
      <c r="Q7" s="89"/>
    </row>
    <row r="8" spans="1:17" ht="15" customHeight="1">
      <c r="A8" s="91" t="s">
        <v>56</v>
      </c>
      <c r="B8" s="6"/>
      <c r="C8" s="166" t="s">
        <v>87</v>
      </c>
      <c r="D8" s="166"/>
      <c r="E8" s="166"/>
      <c r="F8" s="166"/>
      <c r="G8" s="166"/>
      <c r="H8" s="166"/>
      <c r="J8" s="91" t="s">
        <v>63</v>
      </c>
      <c r="L8" s="89"/>
      <c r="M8" s="89"/>
      <c r="N8" s="167" t="s">
        <v>86</v>
      </c>
      <c r="O8" s="167"/>
      <c r="P8" s="94"/>
    </row>
    <row r="9" spans="1:17">
      <c r="C9" s="166"/>
      <c r="D9" s="166"/>
      <c r="E9" s="166"/>
      <c r="F9" s="166"/>
      <c r="G9" s="166"/>
      <c r="H9" s="166"/>
      <c r="M9" s="89"/>
      <c r="N9" s="167"/>
      <c r="O9" s="167"/>
      <c r="P9" s="94"/>
      <c r="Q9" s="90"/>
    </row>
    <row r="10" spans="1:17" ht="20.25" customHeight="1">
      <c r="A10" s="91" t="s">
        <v>59</v>
      </c>
      <c r="B10" s="6"/>
      <c r="D10" s="6"/>
      <c r="E10" s="89"/>
      <c r="F10" s="89"/>
      <c r="G10" s="89"/>
      <c r="H10" s="89"/>
      <c r="J10" s="89"/>
      <c r="K10" s="89"/>
      <c r="L10" s="91" t="s">
        <v>62</v>
      </c>
      <c r="M10" s="43"/>
      <c r="N10" s="43"/>
      <c r="O10" s="43"/>
      <c r="P10" s="43"/>
    </row>
    <row r="11" spans="1:17">
      <c r="B11" s="6"/>
      <c r="C11" s="6"/>
      <c r="D11" s="6"/>
      <c r="E11" s="89"/>
      <c r="F11" s="89"/>
      <c r="G11" s="89"/>
      <c r="H11" s="89"/>
      <c r="I11" s="89"/>
      <c r="J11" s="89"/>
    </row>
    <row r="13" spans="1:17">
      <c r="A13" s="91" t="s">
        <v>60</v>
      </c>
      <c r="D13" t="s">
        <v>88</v>
      </c>
    </row>
  </sheetData>
  <mergeCells count="4">
    <mergeCell ref="A1:F1"/>
    <mergeCell ref="N4:O5"/>
    <mergeCell ref="C8:H9"/>
    <mergeCell ref="N8:O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3"/>
  <sheetViews>
    <sheetView showGridLines="0" zoomScale="55" zoomScaleNormal="55" workbookViewId="0">
      <selection activeCell="S41" sqref="S41"/>
    </sheetView>
  </sheetViews>
  <sheetFormatPr baseColWidth="10" defaultColWidth="11.42578125" defaultRowHeight="15"/>
  <sheetData>
    <row r="1" spans="1:17">
      <c r="A1" s="159" t="s">
        <v>0</v>
      </c>
      <c r="B1" s="159"/>
      <c r="C1" s="159"/>
      <c r="D1" s="159"/>
      <c r="E1" s="159"/>
      <c r="F1" s="159"/>
      <c r="G1" s="87"/>
      <c r="H1" s="6"/>
      <c r="I1" s="6"/>
      <c r="J1" s="6"/>
      <c r="K1" s="6"/>
      <c r="L1" s="6"/>
      <c r="M1" s="6"/>
      <c r="N1" s="6"/>
      <c r="O1" s="6"/>
      <c r="P1" s="6"/>
    </row>
    <row r="2" spans="1:17" ht="15.75" thickBot="1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6"/>
      <c r="K2" s="6"/>
      <c r="L2" s="6"/>
      <c r="M2" s="6"/>
      <c r="N2" s="6"/>
      <c r="O2" s="6"/>
      <c r="P2" s="6"/>
    </row>
    <row r="3" spans="1:17" ht="15.75" thickTop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>
      <c r="A4" s="91" t="s">
        <v>58</v>
      </c>
      <c r="B4" s="6"/>
      <c r="C4" s="6"/>
      <c r="D4" s="6"/>
      <c r="E4" s="89">
        <f>'HOJA DE REGISTRO '!M4</f>
        <v>0</v>
      </c>
      <c r="F4" s="89"/>
      <c r="G4" s="89"/>
      <c r="H4" s="89"/>
      <c r="K4" s="91" t="s">
        <v>55</v>
      </c>
      <c r="L4" s="89"/>
      <c r="M4" s="89"/>
      <c r="N4" s="89"/>
      <c r="O4" s="89"/>
      <c r="P4" s="89" t="s">
        <v>84</v>
      </c>
      <c r="Q4" s="89"/>
    </row>
    <row r="5" spans="1:17">
      <c r="N5" s="89"/>
      <c r="O5" s="89"/>
      <c r="P5" s="89"/>
      <c r="Q5" s="89"/>
    </row>
    <row r="6" spans="1:17">
      <c r="A6" s="91" t="s">
        <v>57</v>
      </c>
      <c r="B6" s="6"/>
      <c r="C6" s="6" t="s">
        <v>110</v>
      </c>
      <c r="D6" s="6"/>
      <c r="E6" s="89"/>
      <c r="F6" s="89"/>
      <c r="G6" s="89"/>
      <c r="H6" s="89"/>
      <c r="K6" s="91" t="s">
        <v>61</v>
      </c>
      <c r="L6" s="89"/>
      <c r="M6" s="89"/>
      <c r="N6" s="89"/>
      <c r="O6" s="89" t="s">
        <v>91</v>
      </c>
      <c r="P6" s="89"/>
      <c r="Q6" s="89"/>
    </row>
    <row r="7" spans="1:17">
      <c r="N7" s="89"/>
      <c r="O7" s="89"/>
      <c r="P7" s="89"/>
      <c r="Q7" s="89"/>
    </row>
    <row r="8" spans="1:17" ht="15" customHeight="1">
      <c r="A8" s="91" t="s">
        <v>56</v>
      </c>
      <c r="B8" s="6"/>
      <c r="C8" s="168" t="s">
        <v>93</v>
      </c>
      <c r="D8" s="168"/>
      <c r="E8" s="168"/>
      <c r="F8" s="168"/>
      <c r="G8" s="168"/>
      <c r="H8" s="168"/>
      <c r="K8" s="91" t="s">
        <v>63</v>
      </c>
      <c r="L8" s="89"/>
      <c r="M8" s="89"/>
      <c r="N8" s="89"/>
      <c r="O8" s="167" t="s">
        <v>90</v>
      </c>
      <c r="P8" s="167"/>
      <c r="Q8" s="91" t="s">
        <v>62</v>
      </c>
    </row>
    <row r="9" spans="1:17">
      <c r="C9" s="168"/>
      <c r="D9" s="168"/>
      <c r="E9" s="168"/>
      <c r="F9" s="168"/>
      <c r="G9" s="168"/>
      <c r="H9" s="168"/>
      <c r="M9" s="89"/>
      <c r="N9" s="89"/>
      <c r="O9" s="167"/>
      <c r="P9" s="167"/>
      <c r="Q9" s="90"/>
    </row>
    <row r="10" spans="1:17" ht="20.25" customHeight="1">
      <c r="A10" s="91" t="s">
        <v>59</v>
      </c>
      <c r="B10" s="6"/>
      <c r="D10" s="6"/>
      <c r="E10" s="89"/>
      <c r="F10" s="89"/>
      <c r="G10" s="89"/>
      <c r="H10" s="89"/>
      <c r="J10" s="89"/>
      <c r="L10" s="43"/>
      <c r="M10" s="43"/>
      <c r="N10" s="43"/>
      <c r="O10" s="167"/>
      <c r="P10" s="167"/>
    </row>
    <row r="11" spans="1:17">
      <c r="B11" s="6"/>
      <c r="C11" s="6"/>
      <c r="D11" s="6"/>
      <c r="E11" s="89"/>
      <c r="F11" s="89"/>
      <c r="G11" s="89"/>
      <c r="H11" s="89"/>
      <c r="I11" s="89"/>
      <c r="J11" s="89"/>
    </row>
    <row r="13" spans="1:17">
      <c r="A13" s="91" t="s">
        <v>60</v>
      </c>
      <c r="D13" t="s">
        <v>92</v>
      </c>
    </row>
  </sheetData>
  <mergeCells count="3">
    <mergeCell ref="A1:F1"/>
    <mergeCell ref="O8:P10"/>
    <mergeCell ref="C8:H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 DE REGISTRO </vt:lpstr>
      <vt:lpstr>HOJA DE PROCESAMIENTO</vt:lpstr>
      <vt:lpstr>TABLA DE RESULTADO DE INDICADOR</vt:lpstr>
      <vt:lpstr>eficacia de pronostico</vt:lpstr>
      <vt:lpstr>indice de ventas del turno</vt:lpstr>
      <vt:lpstr>% de desperdicio en planta</vt:lpstr>
      <vt:lpstr>razon de corriente por marqueta</vt:lpstr>
      <vt:lpstr>razon agua por marqueta</vt:lpstr>
      <vt:lpstr>APR comer del puert por turno</vt:lpstr>
      <vt:lpstr>razon de ventas y cost de comer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2008-02-11T16:07:37Z</cp:lastPrinted>
  <dcterms:created xsi:type="dcterms:W3CDTF">2006-02-02T01:06:07Z</dcterms:created>
  <dcterms:modified xsi:type="dcterms:W3CDTF">2008-04-18T13:15:36Z</dcterms:modified>
</cp:coreProperties>
</file>