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15" activeTab="0"/>
  </bookViews>
  <sheets>
    <sheet name="cuadro pat" sheetId="1" r:id="rId1"/>
    <sheet name="tiempos" sheetId="2" r:id="rId2"/>
    <sheet name="DIAGRAM ASME" sheetId="3" r:id="rId3"/>
  </sheets>
  <definedNames/>
  <calcPr fullCalcOnLoad="1"/>
</workbook>
</file>

<file path=xl/sharedStrings.xml><?xml version="1.0" encoding="utf-8"?>
<sst xmlns="http://schemas.openxmlformats.org/spreadsheetml/2006/main" count="163" uniqueCount="110">
  <si>
    <t>MEDICION DE TIEMPOS</t>
  </si>
  <si>
    <t>EMPRESA:</t>
  </si>
  <si>
    <t>TAREAS</t>
  </si>
  <si>
    <t>FRECUENCIA</t>
  </si>
  <si>
    <t>TIEMPO</t>
  </si>
  <si>
    <t>TOTAL</t>
  </si>
  <si>
    <t>IDENTIFICADO</t>
  </si>
  <si>
    <t>HORAS</t>
  </si>
  <si>
    <t>dd</t>
  </si>
  <si>
    <t>ss</t>
  </si>
  <si>
    <t>qq</t>
  </si>
  <si>
    <t>mm</t>
  </si>
  <si>
    <t>Tri.</t>
  </si>
  <si>
    <t>año</t>
  </si>
  <si>
    <t>hh</t>
  </si>
  <si>
    <t>min</t>
  </si>
  <si>
    <t>TRAB.</t>
  </si>
  <si>
    <t>1. Hablar por teléfono o personal</t>
  </si>
  <si>
    <t>PROCESO</t>
  </si>
  <si>
    <t>TOTAL HORAS AL MES</t>
  </si>
  <si>
    <t>2. Indicar variedad de buffet</t>
  </si>
  <si>
    <t>9. Colocar sello de evento</t>
  </si>
  <si>
    <t>3. Indicar sugerencias del chef</t>
  </si>
  <si>
    <t>4. Elaborar contrato</t>
  </si>
  <si>
    <t>5. Colocar firma y sello de empresa</t>
  </si>
  <si>
    <t>6. Elaborar oficio de  forma de pago</t>
  </si>
  <si>
    <t>7. Colocar firma de empresa y cliente</t>
  </si>
  <si>
    <t>8. Elaborar orden de evento</t>
  </si>
  <si>
    <t>10. Trasladar orden de evento</t>
  </si>
  <si>
    <t>11. Elaborar orden  de compra</t>
  </si>
  <si>
    <t>12. Colocar firma del chef</t>
  </si>
  <si>
    <t>13. Trasladar orden de compra</t>
  </si>
  <si>
    <t>15. Asignar personal</t>
  </si>
  <si>
    <t>16. Seleccionar material</t>
  </si>
  <si>
    <t>17. Colocar en el vehículo</t>
  </si>
  <si>
    <t>18. Trasladar alimentos, material y meseros</t>
  </si>
  <si>
    <t>20. Desmontaje de evento</t>
  </si>
  <si>
    <t>21. Traslado a empresa</t>
  </si>
  <si>
    <t xml:space="preserve">14. Elaborar buffet </t>
  </si>
  <si>
    <t>19. Servir buffet</t>
  </si>
  <si>
    <t>DIAGRAMA ASME</t>
  </si>
  <si>
    <t>Empresa:</t>
  </si>
  <si>
    <t>AV/NAV</t>
  </si>
  <si>
    <t>Actividades</t>
  </si>
  <si>
    <t>D</t>
  </si>
  <si>
    <t>Tiempo Horas</t>
  </si>
  <si>
    <t>Comentarios</t>
  </si>
  <si>
    <t>AV</t>
  </si>
  <si>
    <t>NAV</t>
  </si>
  <si>
    <t>PASOS</t>
  </si>
  <si>
    <t>Factor de Productividad</t>
  </si>
  <si>
    <t>VECES</t>
  </si>
  <si>
    <t>Factor de Improductividad</t>
  </si>
  <si>
    <t>NV</t>
  </si>
  <si>
    <t>Simbología</t>
  </si>
  <si>
    <t>Operación</t>
  </si>
  <si>
    <t>RESULTADO</t>
  </si>
  <si>
    <t>Demora o Retraso</t>
  </si>
  <si>
    <t>PRODUCTIVIDAD ALTA</t>
  </si>
  <si>
    <t>Transporte</t>
  </si>
  <si>
    <t>Inspección</t>
  </si>
  <si>
    <t>Agrega Valor</t>
  </si>
  <si>
    <t>Almacenaje</t>
  </si>
  <si>
    <t>No Agrega Valor</t>
  </si>
  <si>
    <t>Calificación</t>
  </si>
  <si>
    <t>(Hr. AV / Hr. mes)*100 Factor de Productividad</t>
  </si>
  <si>
    <t>(Hr. NAV / Hr. Mes) *100 Factor de Improductividad</t>
  </si>
  <si>
    <t>CUADRO PAT</t>
  </si>
  <si>
    <t>ACTIVIDADES</t>
  </si>
  <si>
    <t>Elaborar contrato</t>
  </si>
  <si>
    <t>1. Elaborar contrato de servicio</t>
  </si>
  <si>
    <t>Elaborar oficio de pago</t>
  </si>
  <si>
    <t>1. Describir datos importantes y forma de pago</t>
  </si>
  <si>
    <t>2. Colocar firma y sello de empresa y cliente</t>
  </si>
  <si>
    <t>Elaborar orden de evento</t>
  </si>
  <si>
    <t>ELABORACIÓN DE BUFFET</t>
  </si>
  <si>
    <t>Anunciar servicio</t>
  </si>
  <si>
    <t xml:space="preserve"> ELABORACIÓN DE  BUFFET  </t>
  </si>
  <si>
    <t xml:space="preserve">1. Describir buffet </t>
  </si>
  <si>
    <t>2. Colocar sello de aceptación de evento</t>
  </si>
  <si>
    <t>3. Trasladar orden de evento</t>
  </si>
  <si>
    <t>Elaborar orden de compra</t>
  </si>
  <si>
    <t>1. Describir cantidad y tipo de alimento</t>
  </si>
  <si>
    <t>2. Colocar firma de Chef</t>
  </si>
  <si>
    <t>3. Trasladar a departamento de evento</t>
  </si>
  <si>
    <t>Preparación de buffet</t>
  </si>
  <si>
    <t>Seleccionar meseros</t>
  </si>
  <si>
    <t>1. Seleccionar materiales</t>
  </si>
  <si>
    <t>Seleccionar material</t>
  </si>
  <si>
    <t>1. Colocar en el vehículo</t>
  </si>
  <si>
    <t>2. Trasladar alimentos, materiales y personal</t>
  </si>
  <si>
    <t>Traslado de alimentos, material y personal</t>
  </si>
  <si>
    <t>Servir</t>
  </si>
  <si>
    <t>1. Servir buffet</t>
  </si>
  <si>
    <t xml:space="preserve">1. Elaborar buffet </t>
  </si>
  <si>
    <t>Traslado a empresa</t>
  </si>
  <si>
    <t>1. Traslado a empresa de material y personal</t>
  </si>
  <si>
    <t>1. Asignar personal</t>
  </si>
  <si>
    <t>5%   al  30%     Baja</t>
  </si>
  <si>
    <t>31% al  60%     Media</t>
  </si>
  <si>
    <t>61% al  100%    Alta</t>
  </si>
  <si>
    <t>ANEXO 21</t>
  </si>
  <si>
    <t>ANEXO 24</t>
  </si>
  <si>
    <t>Lan Catering Services Cia. Ltda.</t>
  </si>
  <si>
    <t>ANEXO 25</t>
  </si>
  <si>
    <t xml:space="preserve"> Lan Catering Services Cia. Ltda.</t>
  </si>
  <si>
    <t>Se asignará a persona ajena a cocina para elaborar orden de compra.</t>
  </si>
  <si>
    <t>Se trasladará solo órdenes de nuevos clientes.</t>
  </si>
  <si>
    <t>2 pasos no agregan valor</t>
  </si>
  <si>
    <t>19 pasos agregan valor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</si>
</sst>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Bell MT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readingOrder="1"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28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6" fillId="2" borderId="4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5" fillId="2" borderId="43" xfId="0" applyFont="1" applyFill="1" applyBorder="1" applyAlignment="1">
      <alignment/>
    </xf>
    <xf numFmtId="0" fontId="1" fillId="2" borderId="39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0" fontId="0" fillId="2" borderId="45" xfId="19" applyNumberForma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0" fillId="2" borderId="42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48" xfId="0" applyFont="1" applyFill="1" applyBorder="1" applyAlignment="1">
      <alignment/>
    </xf>
    <xf numFmtId="0" fontId="6" fillId="2" borderId="49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50" xfId="0" applyFill="1" applyBorder="1" applyAlignment="1">
      <alignment/>
    </xf>
    <xf numFmtId="10" fontId="0" fillId="2" borderId="22" xfId="19" applyNumberForma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51" xfId="0" applyBorder="1" applyAlignment="1">
      <alignment/>
    </xf>
    <xf numFmtId="2" fontId="3" fillId="0" borderId="8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readingOrder="1"/>
    </xf>
    <xf numFmtId="0" fontId="3" fillId="0" borderId="8" xfId="0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Alignment="1">
      <alignment/>
    </xf>
    <xf numFmtId="0" fontId="0" fillId="0" borderId="46" xfId="0" applyBorder="1" applyAlignment="1">
      <alignment/>
    </xf>
    <xf numFmtId="0" fontId="0" fillId="2" borderId="43" xfId="0" applyFill="1" applyBorder="1" applyAlignment="1">
      <alignment/>
    </xf>
    <xf numFmtId="0" fontId="0" fillId="0" borderId="21" xfId="0" applyBorder="1" applyAlignment="1">
      <alignment/>
    </xf>
    <xf numFmtId="0" fontId="8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0" fillId="2" borderId="19" xfId="0" applyFill="1" applyBorder="1" applyAlignment="1">
      <alignment/>
    </xf>
    <xf numFmtId="0" fontId="0" fillId="0" borderId="8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2" borderId="40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28" xfId="0" applyFont="1" applyBorder="1" applyAlignment="1">
      <alignment horizontal="left" vertical="distributed" wrapText="1"/>
    </xf>
    <xf numFmtId="0" fontId="0" fillId="0" borderId="4" xfId="0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0" fontId="7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123825</xdr:rowOff>
    </xdr:from>
    <xdr:to>
      <xdr:col>2</xdr:col>
      <xdr:colOff>171450</xdr:colOff>
      <xdr:row>9</xdr:row>
      <xdr:rowOff>266700</xdr:rowOff>
    </xdr:to>
    <xdr:sp>
      <xdr:nvSpPr>
        <xdr:cNvPr id="1" name="Oval 1"/>
        <xdr:cNvSpPr>
          <a:spLocks/>
        </xdr:cNvSpPr>
      </xdr:nvSpPr>
      <xdr:spPr>
        <a:xfrm>
          <a:off x="2533650" y="17049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200025</xdr:rowOff>
    </xdr:from>
    <xdr:to>
      <xdr:col>4</xdr:col>
      <xdr:colOff>219075</xdr:colOff>
      <xdr:row>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000375" y="1781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133350</xdr:rowOff>
    </xdr:from>
    <xdr:to>
      <xdr:col>5</xdr:col>
      <xdr:colOff>180975</xdr:colOff>
      <xdr:row>9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3219450" y="17145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152400</xdr:rowOff>
    </xdr:from>
    <xdr:to>
      <xdr:col>6</xdr:col>
      <xdr:colOff>161925</xdr:colOff>
      <xdr:row>9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3448050" y="1733550"/>
          <a:ext cx="123825" cy="1143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66675</xdr:rowOff>
    </xdr:from>
    <xdr:to>
      <xdr:col>2</xdr:col>
      <xdr:colOff>104775</xdr:colOff>
      <xdr:row>11</xdr:row>
      <xdr:rowOff>76200</xdr:rowOff>
    </xdr:to>
    <xdr:sp>
      <xdr:nvSpPr>
        <xdr:cNvPr id="5" name="Line 12"/>
        <xdr:cNvSpPr>
          <a:spLocks/>
        </xdr:cNvSpPr>
      </xdr:nvSpPr>
      <xdr:spPr>
        <a:xfrm>
          <a:off x="2600325" y="2047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104775</xdr:colOff>
      <xdr:row>12</xdr:row>
      <xdr:rowOff>76200</xdr:rowOff>
    </xdr:to>
    <xdr:sp>
      <xdr:nvSpPr>
        <xdr:cNvPr id="6" name="Line 13"/>
        <xdr:cNvSpPr>
          <a:spLocks/>
        </xdr:cNvSpPr>
      </xdr:nvSpPr>
      <xdr:spPr>
        <a:xfrm>
          <a:off x="2600325" y="2219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114300</xdr:colOff>
      <xdr:row>13</xdr:row>
      <xdr:rowOff>104775</xdr:rowOff>
    </xdr:to>
    <xdr:sp>
      <xdr:nvSpPr>
        <xdr:cNvPr id="7" name="Line 14"/>
        <xdr:cNvSpPr>
          <a:spLocks/>
        </xdr:cNvSpPr>
      </xdr:nvSpPr>
      <xdr:spPr>
        <a:xfrm>
          <a:off x="2600325" y="23812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104775</xdr:rowOff>
    </xdr:from>
    <xdr:to>
      <xdr:col>2</xdr:col>
      <xdr:colOff>114300</xdr:colOff>
      <xdr:row>14</xdr:row>
      <xdr:rowOff>85725</xdr:rowOff>
    </xdr:to>
    <xdr:sp>
      <xdr:nvSpPr>
        <xdr:cNvPr id="8" name="Line 15"/>
        <xdr:cNvSpPr>
          <a:spLocks/>
        </xdr:cNvSpPr>
      </xdr:nvSpPr>
      <xdr:spPr>
        <a:xfrm>
          <a:off x="2609850" y="2571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14</xdr:row>
      <xdr:rowOff>85725</xdr:rowOff>
    </xdr:from>
    <xdr:to>
      <xdr:col>2</xdr:col>
      <xdr:colOff>114300</xdr:colOff>
      <xdr:row>15</xdr:row>
      <xdr:rowOff>85725</xdr:rowOff>
    </xdr:to>
    <xdr:sp>
      <xdr:nvSpPr>
        <xdr:cNvPr id="9" name="Line 17"/>
        <xdr:cNvSpPr>
          <a:spLocks/>
        </xdr:cNvSpPr>
      </xdr:nvSpPr>
      <xdr:spPr>
        <a:xfrm>
          <a:off x="2609850" y="2714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85725</xdr:rowOff>
    </xdr:from>
    <xdr:to>
      <xdr:col>2</xdr:col>
      <xdr:colOff>114300</xdr:colOff>
      <xdr:row>16</xdr:row>
      <xdr:rowOff>95250</xdr:rowOff>
    </xdr:to>
    <xdr:sp>
      <xdr:nvSpPr>
        <xdr:cNvPr id="10" name="Line 18"/>
        <xdr:cNvSpPr>
          <a:spLocks/>
        </xdr:cNvSpPr>
      </xdr:nvSpPr>
      <xdr:spPr>
        <a:xfrm>
          <a:off x="2609850" y="2876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95250</xdr:rowOff>
    </xdr:from>
    <xdr:to>
      <xdr:col>2</xdr:col>
      <xdr:colOff>114300</xdr:colOff>
      <xdr:row>17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60985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95250</xdr:rowOff>
    </xdr:from>
    <xdr:to>
      <xdr:col>2</xdr:col>
      <xdr:colOff>114300</xdr:colOff>
      <xdr:row>18</xdr:row>
      <xdr:rowOff>85725</xdr:rowOff>
    </xdr:to>
    <xdr:sp>
      <xdr:nvSpPr>
        <xdr:cNvPr id="12" name="Line 20"/>
        <xdr:cNvSpPr>
          <a:spLocks/>
        </xdr:cNvSpPr>
      </xdr:nvSpPr>
      <xdr:spPr>
        <a:xfrm>
          <a:off x="2609850" y="3209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19</xdr:row>
      <xdr:rowOff>95250</xdr:rowOff>
    </xdr:from>
    <xdr:to>
      <xdr:col>2</xdr:col>
      <xdr:colOff>114300</xdr:colOff>
      <xdr:row>19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260985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38100</xdr:rowOff>
    </xdr:from>
    <xdr:to>
      <xdr:col>2</xdr:col>
      <xdr:colOff>171450</xdr:colOff>
      <xdr:row>39</xdr:row>
      <xdr:rowOff>152400</xdr:rowOff>
    </xdr:to>
    <xdr:sp>
      <xdr:nvSpPr>
        <xdr:cNvPr id="14" name="Oval 23"/>
        <xdr:cNvSpPr>
          <a:spLocks/>
        </xdr:cNvSpPr>
      </xdr:nvSpPr>
      <xdr:spPr>
        <a:xfrm>
          <a:off x="2543175" y="731520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104775</xdr:rowOff>
    </xdr:from>
    <xdr:to>
      <xdr:col>2</xdr:col>
      <xdr:colOff>180975</xdr:colOff>
      <xdr:row>41</xdr:row>
      <xdr:rowOff>104775</xdr:rowOff>
    </xdr:to>
    <xdr:sp>
      <xdr:nvSpPr>
        <xdr:cNvPr id="15" name="Line 24"/>
        <xdr:cNvSpPr>
          <a:spLocks/>
        </xdr:cNvSpPr>
      </xdr:nvSpPr>
      <xdr:spPr>
        <a:xfrm>
          <a:off x="2543175" y="772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180975</xdr:colOff>
      <xdr:row>42</xdr:row>
      <xdr:rowOff>142875</xdr:rowOff>
    </xdr:to>
    <xdr:sp>
      <xdr:nvSpPr>
        <xdr:cNvPr id="16" name="Rectangle 25"/>
        <xdr:cNvSpPr>
          <a:spLocks/>
        </xdr:cNvSpPr>
      </xdr:nvSpPr>
      <xdr:spPr>
        <a:xfrm>
          <a:off x="2543175" y="7829550"/>
          <a:ext cx="1333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38100</xdr:rowOff>
    </xdr:from>
    <xdr:to>
      <xdr:col>2</xdr:col>
      <xdr:colOff>171450</xdr:colOff>
      <xdr:row>43</xdr:row>
      <xdr:rowOff>171450</xdr:rowOff>
    </xdr:to>
    <xdr:sp>
      <xdr:nvSpPr>
        <xdr:cNvPr id="17" name="AutoShape 26"/>
        <xdr:cNvSpPr>
          <a:spLocks/>
        </xdr:cNvSpPr>
      </xdr:nvSpPr>
      <xdr:spPr>
        <a:xfrm>
          <a:off x="2562225" y="7991475"/>
          <a:ext cx="1047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95250</xdr:rowOff>
    </xdr:from>
    <xdr:to>
      <xdr:col>2</xdr:col>
      <xdr:colOff>123825</xdr:colOff>
      <xdr:row>21</xdr:row>
      <xdr:rowOff>95250</xdr:rowOff>
    </xdr:to>
    <xdr:sp>
      <xdr:nvSpPr>
        <xdr:cNvPr id="18" name="Line 28"/>
        <xdr:cNvSpPr>
          <a:spLocks/>
        </xdr:cNvSpPr>
      </xdr:nvSpPr>
      <xdr:spPr>
        <a:xfrm>
          <a:off x="2619375" y="3990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23</xdr:row>
      <xdr:rowOff>85725</xdr:rowOff>
    </xdr:from>
    <xdr:to>
      <xdr:col>2</xdr:col>
      <xdr:colOff>104775</xdr:colOff>
      <xdr:row>24</xdr:row>
      <xdr:rowOff>95250</xdr:rowOff>
    </xdr:to>
    <xdr:sp>
      <xdr:nvSpPr>
        <xdr:cNvPr id="19" name="Line 32"/>
        <xdr:cNvSpPr>
          <a:spLocks/>
        </xdr:cNvSpPr>
      </xdr:nvSpPr>
      <xdr:spPr>
        <a:xfrm>
          <a:off x="2600325" y="473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95250</xdr:rowOff>
    </xdr:from>
    <xdr:to>
      <xdr:col>2</xdr:col>
      <xdr:colOff>104775</xdr:colOff>
      <xdr:row>25</xdr:row>
      <xdr:rowOff>104775</xdr:rowOff>
    </xdr:to>
    <xdr:sp>
      <xdr:nvSpPr>
        <xdr:cNvPr id="20" name="Line 35"/>
        <xdr:cNvSpPr>
          <a:spLocks/>
        </xdr:cNvSpPr>
      </xdr:nvSpPr>
      <xdr:spPr>
        <a:xfrm>
          <a:off x="2600325" y="490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</xdr:row>
      <xdr:rowOff>95250</xdr:rowOff>
    </xdr:from>
    <xdr:to>
      <xdr:col>2</xdr:col>
      <xdr:colOff>104775</xdr:colOff>
      <xdr:row>26</xdr:row>
      <xdr:rowOff>95250</xdr:rowOff>
    </xdr:to>
    <xdr:sp>
      <xdr:nvSpPr>
        <xdr:cNvPr id="21" name="Line 37"/>
        <xdr:cNvSpPr>
          <a:spLocks/>
        </xdr:cNvSpPr>
      </xdr:nvSpPr>
      <xdr:spPr>
        <a:xfrm>
          <a:off x="2600325" y="506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95250</xdr:rowOff>
    </xdr:from>
    <xdr:to>
      <xdr:col>2</xdr:col>
      <xdr:colOff>95250</xdr:colOff>
      <xdr:row>29</xdr:row>
      <xdr:rowOff>85725</xdr:rowOff>
    </xdr:to>
    <xdr:sp>
      <xdr:nvSpPr>
        <xdr:cNvPr id="22" name="Line 40"/>
        <xdr:cNvSpPr>
          <a:spLocks/>
        </xdr:cNvSpPr>
      </xdr:nvSpPr>
      <xdr:spPr>
        <a:xfrm flipH="1">
          <a:off x="2581275" y="55530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4</xdr:col>
      <xdr:colOff>123825</xdr:colOff>
      <xdr:row>19</xdr:row>
      <xdr:rowOff>180975</xdr:rowOff>
    </xdr:to>
    <xdr:sp>
      <xdr:nvSpPr>
        <xdr:cNvPr id="23" name="Line 42"/>
        <xdr:cNvSpPr>
          <a:spLocks/>
        </xdr:cNvSpPr>
      </xdr:nvSpPr>
      <xdr:spPr>
        <a:xfrm>
          <a:off x="2600325" y="33528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19</xdr:row>
      <xdr:rowOff>190500</xdr:rowOff>
    </xdr:from>
    <xdr:to>
      <xdr:col>4</xdr:col>
      <xdr:colOff>104775</xdr:colOff>
      <xdr:row>20</xdr:row>
      <xdr:rowOff>85725</xdr:rowOff>
    </xdr:to>
    <xdr:sp>
      <xdr:nvSpPr>
        <xdr:cNvPr id="24" name="Line 43"/>
        <xdr:cNvSpPr>
          <a:spLocks/>
        </xdr:cNvSpPr>
      </xdr:nvSpPr>
      <xdr:spPr>
        <a:xfrm flipV="1">
          <a:off x="2628900" y="3629025"/>
          <a:ext cx="42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85725</xdr:rowOff>
    </xdr:from>
    <xdr:to>
      <xdr:col>2</xdr:col>
      <xdr:colOff>85725</xdr:colOff>
      <xdr:row>30</xdr:row>
      <xdr:rowOff>85725</xdr:rowOff>
    </xdr:to>
    <xdr:sp>
      <xdr:nvSpPr>
        <xdr:cNvPr id="25" name="Line 44"/>
        <xdr:cNvSpPr>
          <a:spLocks/>
        </xdr:cNvSpPr>
      </xdr:nvSpPr>
      <xdr:spPr>
        <a:xfrm>
          <a:off x="2581275" y="5705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95250</xdr:rowOff>
    </xdr:from>
    <xdr:to>
      <xdr:col>2</xdr:col>
      <xdr:colOff>104775</xdr:colOff>
      <xdr:row>27</xdr:row>
      <xdr:rowOff>95250</xdr:rowOff>
    </xdr:to>
    <xdr:sp>
      <xdr:nvSpPr>
        <xdr:cNvPr id="26" name="Line 45"/>
        <xdr:cNvSpPr>
          <a:spLocks/>
        </xdr:cNvSpPr>
      </xdr:nvSpPr>
      <xdr:spPr>
        <a:xfrm>
          <a:off x="2600325" y="5229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95250</xdr:rowOff>
    </xdr:from>
    <xdr:to>
      <xdr:col>2</xdr:col>
      <xdr:colOff>95250</xdr:colOff>
      <xdr:row>28</xdr:row>
      <xdr:rowOff>104775</xdr:rowOff>
    </xdr:to>
    <xdr:sp>
      <xdr:nvSpPr>
        <xdr:cNvPr id="27" name="Line 46"/>
        <xdr:cNvSpPr>
          <a:spLocks/>
        </xdr:cNvSpPr>
      </xdr:nvSpPr>
      <xdr:spPr>
        <a:xfrm>
          <a:off x="2590800" y="5391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95250</xdr:rowOff>
    </xdr:from>
    <xdr:to>
      <xdr:col>4</xdr:col>
      <xdr:colOff>95250</xdr:colOff>
      <xdr:row>22</xdr:row>
      <xdr:rowOff>190500</xdr:rowOff>
    </xdr:to>
    <xdr:sp>
      <xdr:nvSpPr>
        <xdr:cNvPr id="28" name="Line 47"/>
        <xdr:cNvSpPr>
          <a:spLocks/>
        </xdr:cNvSpPr>
      </xdr:nvSpPr>
      <xdr:spPr>
        <a:xfrm>
          <a:off x="2619375" y="415290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22</xdr:row>
      <xdr:rowOff>180975</xdr:rowOff>
    </xdr:from>
    <xdr:to>
      <xdr:col>4</xdr:col>
      <xdr:colOff>95250</xdr:colOff>
      <xdr:row>23</xdr:row>
      <xdr:rowOff>85725</xdr:rowOff>
    </xdr:to>
    <xdr:sp>
      <xdr:nvSpPr>
        <xdr:cNvPr id="29" name="Line 48"/>
        <xdr:cNvSpPr>
          <a:spLocks/>
        </xdr:cNvSpPr>
      </xdr:nvSpPr>
      <xdr:spPr>
        <a:xfrm flipV="1">
          <a:off x="2590800" y="4400550"/>
          <a:ext cx="457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14.28125" style="0" customWidth="1"/>
    <col min="2" max="2" width="22.8515625" style="0" customWidth="1"/>
    <col min="3" max="3" width="39.140625" style="0" customWidth="1"/>
    <col min="4" max="4" width="4.28125" style="0" customWidth="1"/>
  </cols>
  <sheetData>
    <row r="2" spans="1:4" ht="20.25">
      <c r="A2" s="148" t="s">
        <v>101</v>
      </c>
      <c r="B2" s="148"/>
      <c r="C2" s="148"/>
      <c r="D2" s="148"/>
    </row>
    <row r="5" ht="13.5" thickBot="1"/>
    <row r="6" spans="1:4" ht="13.5" thickBot="1">
      <c r="A6" s="149" t="s">
        <v>67</v>
      </c>
      <c r="B6" s="150"/>
      <c r="C6" s="150"/>
      <c r="D6" s="151"/>
    </row>
    <row r="7" spans="1:4" ht="12.75">
      <c r="A7" s="1"/>
      <c r="B7" s="2"/>
      <c r="C7" s="2"/>
      <c r="D7" s="3"/>
    </row>
    <row r="8" spans="1:4" ht="12.75">
      <c r="A8" s="37" t="s">
        <v>1</v>
      </c>
      <c r="B8" s="5" t="s">
        <v>103</v>
      </c>
      <c r="C8" s="38"/>
      <c r="D8" s="6"/>
    </row>
    <row r="9" spans="1:4" ht="13.5" thickBot="1">
      <c r="A9" s="7"/>
      <c r="B9" s="5"/>
      <c r="C9" s="5"/>
      <c r="D9" s="6"/>
    </row>
    <row r="10" spans="1:4" ht="13.5" thickBot="1">
      <c r="A10" s="121" t="s">
        <v>18</v>
      </c>
      <c r="B10" s="122" t="s">
        <v>68</v>
      </c>
      <c r="C10" s="152" t="s">
        <v>2</v>
      </c>
      <c r="D10" s="153"/>
    </row>
    <row r="11" spans="1:4" ht="12.75">
      <c r="A11" s="157" t="s">
        <v>75</v>
      </c>
      <c r="B11" s="154" t="s">
        <v>76</v>
      </c>
      <c r="C11" s="141" t="s">
        <v>17</v>
      </c>
      <c r="D11" s="134"/>
    </row>
    <row r="12" spans="1:4" ht="12.75">
      <c r="A12" s="158"/>
      <c r="B12" s="155"/>
      <c r="C12" s="142" t="s">
        <v>20</v>
      </c>
      <c r="D12" s="138"/>
    </row>
    <row r="13" spans="1:4" ht="13.5" thickBot="1">
      <c r="A13" s="158"/>
      <c r="B13" s="156"/>
      <c r="C13" s="143" t="s">
        <v>22</v>
      </c>
      <c r="D13" s="136"/>
    </row>
    <row r="14" spans="1:4" ht="12.75">
      <c r="A14" s="158"/>
      <c r="B14" s="154" t="s">
        <v>69</v>
      </c>
      <c r="C14" s="133" t="s">
        <v>70</v>
      </c>
      <c r="D14" s="134"/>
    </row>
    <row r="15" spans="1:4" ht="13.5" thickBot="1">
      <c r="A15" s="158"/>
      <c r="B15" s="156"/>
      <c r="C15" s="135" t="s">
        <v>73</v>
      </c>
      <c r="D15" s="136"/>
    </row>
    <row r="16" spans="1:4" ht="12.75">
      <c r="A16" s="158"/>
      <c r="B16" s="154" t="s">
        <v>71</v>
      </c>
      <c r="C16" s="133" t="s">
        <v>72</v>
      </c>
      <c r="D16" s="134"/>
    </row>
    <row r="17" spans="1:4" ht="13.5" thickBot="1">
      <c r="A17" s="158"/>
      <c r="B17" s="156"/>
      <c r="C17" s="135" t="s">
        <v>73</v>
      </c>
      <c r="D17" s="136"/>
    </row>
    <row r="18" spans="1:4" ht="12.75">
      <c r="A18" s="158"/>
      <c r="B18" s="154" t="s">
        <v>74</v>
      </c>
      <c r="C18" s="133" t="s">
        <v>78</v>
      </c>
      <c r="D18" s="134"/>
    </row>
    <row r="19" spans="1:4" ht="12.75">
      <c r="A19" s="158"/>
      <c r="B19" s="155"/>
      <c r="C19" s="137" t="s">
        <v>79</v>
      </c>
      <c r="D19" s="138"/>
    </row>
    <row r="20" spans="1:4" ht="13.5" thickBot="1">
      <c r="A20" s="158"/>
      <c r="B20" s="156"/>
      <c r="C20" s="139" t="s">
        <v>80</v>
      </c>
      <c r="D20" s="140"/>
    </row>
    <row r="21" spans="1:4" ht="12.75">
      <c r="A21" s="158"/>
      <c r="B21" s="157" t="s">
        <v>81</v>
      </c>
      <c r="C21" s="124" t="s">
        <v>82</v>
      </c>
      <c r="D21" s="123"/>
    </row>
    <row r="22" spans="1:4" ht="12.75">
      <c r="A22" s="158"/>
      <c r="B22" s="158"/>
      <c r="C22" s="94" t="s">
        <v>83</v>
      </c>
      <c r="D22" s="39"/>
    </row>
    <row r="23" spans="1:4" ht="13.5" thickBot="1">
      <c r="A23" s="158"/>
      <c r="B23" s="159"/>
      <c r="C23" s="8" t="s">
        <v>84</v>
      </c>
      <c r="D23" s="61"/>
    </row>
    <row r="24" spans="1:4" ht="13.5" thickBot="1">
      <c r="A24" s="158"/>
      <c r="B24" s="129" t="s">
        <v>85</v>
      </c>
      <c r="C24" s="130" t="s">
        <v>94</v>
      </c>
      <c r="D24" s="43"/>
    </row>
    <row r="25" spans="1:4" ht="13.5" thickBot="1">
      <c r="A25" s="158"/>
      <c r="B25" s="129" t="s">
        <v>86</v>
      </c>
      <c r="C25" s="42" t="s">
        <v>97</v>
      </c>
      <c r="D25" s="43"/>
    </row>
    <row r="26" spans="1:4" ht="13.5" thickBot="1">
      <c r="A26" s="158"/>
      <c r="B26" s="129" t="s">
        <v>88</v>
      </c>
      <c r="C26" s="130" t="s">
        <v>87</v>
      </c>
      <c r="D26" s="43"/>
    </row>
    <row r="27" spans="1:4" ht="12.75">
      <c r="A27" s="158"/>
      <c r="B27" s="158" t="s">
        <v>91</v>
      </c>
      <c r="C27" s="94" t="s">
        <v>89</v>
      </c>
      <c r="D27" s="39"/>
    </row>
    <row r="28" spans="1:4" ht="13.5" thickBot="1">
      <c r="A28" s="158"/>
      <c r="B28" s="159"/>
      <c r="C28" s="8" t="s">
        <v>90</v>
      </c>
      <c r="D28" s="61"/>
    </row>
    <row r="29" spans="1:4" ht="13.5" thickBot="1">
      <c r="A29" s="158"/>
      <c r="B29" s="131" t="s">
        <v>92</v>
      </c>
      <c r="C29" s="42" t="s">
        <v>93</v>
      </c>
      <c r="D29" s="43"/>
    </row>
    <row r="30" spans="1:4" ht="13.5" thickBot="1">
      <c r="A30" s="159"/>
      <c r="B30" s="126" t="s">
        <v>95</v>
      </c>
      <c r="C30" s="125" t="s">
        <v>96</v>
      </c>
      <c r="D30" s="61"/>
    </row>
  </sheetData>
  <mergeCells count="10">
    <mergeCell ref="B21:B23"/>
    <mergeCell ref="B27:B28"/>
    <mergeCell ref="A11:A30"/>
    <mergeCell ref="B14:B15"/>
    <mergeCell ref="B16:B17"/>
    <mergeCell ref="B18:B20"/>
    <mergeCell ref="A2:D2"/>
    <mergeCell ref="A6:D6"/>
    <mergeCell ref="C10:D10"/>
    <mergeCell ref="B11:B13"/>
  </mergeCells>
  <printOptions/>
  <pageMargins left="1.1811023622047245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7">
      <selection activeCell="P25" sqref="P24:P25"/>
    </sheetView>
  </sheetViews>
  <sheetFormatPr defaultColWidth="11.421875" defaultRowHeight="12.75"/>
  <cols>
    <col min="1" max="1" width="11.28125" style="0" customWidth="1"/>
    <col min="4" max="4" width="7.7109375" style="0" customWidth="1"/>
    <col min="5" max="5" width="2.8515625" style="0" customWidth="1"/>
    <col min="6" max="6" width="2.421875" style="0" customWidth="1"/>
    <col min="7" max="7" width="2.57421875" style="0" customWidth="1"/>
    <col min="8" max="8" width="3.7109375" style="0" customWidth="1"/>
    <col min="9" max="9" width="3.140625" style="0" customWidth="1"/>
    <col min="10" max="10" width="3.7109375" style="0" customWidth="1"/>
    <col min="11" max="11" width="3.28125" style="0" customWidth="1"/>
    <col min="12" max="12" width="4.28125" style="0" customWidth="1"/>
    <col min="13" max="13" width="3.7109375" style="0" customWidth="1"/>
  </cols>
  <sheetData>
    <row r="2" spans="1:14" ht="20.25">
      <c r="A2" s="148" t="s">
        <v>102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5" ht="13.5" thickBot="1"/>
    <row r="6" spans="1:14" ht="13.5" thickBot="1">
      <c r="A6" s="165" t="s">
        <v>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t="12.75">
      <c r="A8" s="4" t="s">
        <v>1</v>
      </c>
      <c r="B8" s="5" t="s">
        <v>103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3.5" thickBot="1">
      <c r="A9" s="7"/>
      <c r="B9" s="5"/>
      <c r="C9" s="5"/>
      <c r="D9" s="5"/>
      <c r="E9" s="8"/>
      <c r="F9" s="8"/>
      <c r="G9" s="8"/>
      <c r="H9" s="8"/>
      <c r="I9" s="8"/>
      <c r="J9" s="8"/>
      <c r="K9" s="8"/>
      <c r="L9" s="8"/>
      <c r="M9" s="8"/>
      <c r="N9" s="6"/>
    </row>
    <row r="10" spans="1:14" ht="12.75">
      <c r="A10" s="9" t="s">
        <v>18</v>
      </c>
      <c r="B10" s="160" t="s">
        <v>2</v>
      </c>
      <c r="C10" s="160"/>
      <c r="D10" s="161"/>
      <c r="E10" s="168" t="s">
        <v>3</v>
      </c>
      <c r="F10" s="169"/>
      <c r="G10" s="169"/>
      <c r="H10" s="169"/>
      <c r="I10" s="169"/>
      <c r="J10" s="170"/>
      <c r="K10" s="168" t="s">
        <v>4</v>
      </c>
      <c r="L10" s="169"/>
      <c r="M10" s="170"/>
      <c r="N10" s="30" t="s">
        <v>5</v>
      </c>
    </row>
    <row r="11" spans="1:14" ht="13.5" thickBot="1">
      <c r="A11" s="10" t="s">
        <v>6</v>
      </c>
      <c r="B11" s="162"/>
      <c r="C11" s="162"/>
      <c r="D11" s="163"/>
      <c r="E11" s="171"/>
      <c r="F11" s="172"/>
      <c r="G11" s="172"/>
      <c r="H11" s="172"/>
      <c r="I11" s="172"/>
      <c r="J11" s="173"/>
      <c r="K11" s="171"/>
      <c r="L11" s="172"/>
      <c r="M11" s="173"/>
      <c r="N11" s="31" t="s">
        <v>7</v>
      </c>
    </row>
    <row r="12" spans="1:14" ht="13.5" thickBot="1">
      <c r="A12" s="174" t="s">
        <v>77</v>
      </c>
      <c r="B12" s="164"/>
      <c r="C12" s="164"/>
      <c r="D12" s="164"/>
      <c r="E12" s="11" t="s">
        <v>8</v>
      </c>
      <c r="F12" s="12" t="s">
        <v>9</v>
      </c>
      <c r="G12" s="13" t="s">
        <v>10</v>
      </c>
      <c r="H12" s="12" t="s">
        <v>11</v>
      </c>
      <c r="I12" s="13" t="s">
        <v>12</v>
      </c>
      <c r="J12" s="14" t="s">
        <v>13</v>
      </c>
      <c r="K12" s="12" t="s">
        <v>14</v>
      </c>
      <c r="L12" s="13" t="s">
        <v>15</v>
      </c>
      <c r="M12" s="14" t="s">
        <v>8</v>
      </c>
      <c r="N12" s="32" t="s">
        <v>16</v>
      </c>
    </row>
    <row r="13" spans="1:14" ht="12.75">
      <c r="A13" s="158"/>
      <c r="B13" s="15" t="s">
        <v>17</v>
      </c>
      <c r="C13" s="15"/>
      <c r="D13" s="15"/>
      <c r="E13" s="28"/>
      <c r="F13" s="16"/>
      <c r="G13" s="33"/>
      <c r="H13" s="16"/>
      <c r="I13" s="17"/>
      <c r="J13" s="18">
        <v>80</v>
      </c>
      <c r="K13" s="16"/>
      <c r="L13" s="17">
        <v>10</v>
      </c>
      <c r="M13" s="16"/>
      <c r="N13" s="57">
        <f>((J13/60)*L13)/12</f>
        <v>1.111111111111111</v>
      </c>
    </row>
    <row r="14" spans="1:14" ht="12.75">
      <c r="A14" s="158"/>
      <c r="B14" s="19" t="s">
        <v>20</v>
      </c>
      <c r="C14" s="19"/>
      <c r="D14" s="19"/>
      <c r="E14" s="29"/>
      <c r="F14" s="20"/>
      <c r="G14" s="21"/>
      <c r="H14" s="20"/>
      <c r="I14" s="21"/>
      <c r="J14" s="23">
        <v>80</v>
      </c>
      <c r="K14" s="20"/>
      <c r="L14" s="21">
        <v>20</v>
      </c>
      <c r="M14" s="20"/>
      <c r="N14" s="45">
        <f aca="true" t="shared" si="0" ref="N14:N22">((J14/60)*L14)/12</f>
        <v>2.222222222222222</v>
      </c>
    </row>
    <row r="15" spans="1:14" ht="12.75">
      <c r="A15" s="158"/>
      <c r="B15" s="54" t="s">
        <v>22</v>
      </c>
      <c r="C15" s="19"/>
      <c r="D15" s="19"/>
      <c r="E15" s="29"/>
      <c r="F15" s="20"/>
      <c r="G15" s="21"/>
      <c r="H15" s="20"/>
      <c r="I15" s="21"/>
      <c r="J15" s="23">
        <v>80</v>
      </c>
      <c r="K15" s="20"/>
      <c r="L15" s="21">
        <v>8</v>
      </c>
      <c r="M15" s="20"/>
      <c r="N15" s="45">
        <f t="shared" si="0"/>
        <v>0.8888888888888888</v>
      </c>
    </row>
    <row r="16" spans="1:14" ht="12.75">
      <c r="A16" s="158"/>
      <c r="B16" s="15" t="s">
        <v>23</v>
      </c>
      <c r="C16" s="15"/>
      <c r="D16" s="15"/>
      <c r="E16" s="28"/>
      <c r="F16" s="16"/>
      <c r="G16" s="17"/>
      <c r="H16" s="16"/>
      <c r="I16" s="17"/>
      <c r="J16" s="18">
        <v>16</v>
      </c>
      <c r="K16" s="16"/>
      <c r="L16" s="17">
        <v>6</v>
      </c>
      <c r="M16" s="16"/>
      <c r="N16" s="45">
        <f t="shared" si="0"/>
        <v>0.13333333333333333</v>
      </c>
    </row>
    <row r="17" spans="1:14" ht="12.75">
      <c r="A17" s="158"/>
      <c r="B17" s="19" t="s">
        <v>24</v>
      </c>
      <c r="C17" s="19"/>
      <c r="D17" s="19"/>
      <c r="E17" s="29"/>
      <c r="F17" s="20"/>
      <c r="G17" s="21"/>
      <c r="H17" s="20"/>
      <c r="I17" s="21"/>
      <c r="J17" s="23">
        <v>16</v>
      </c>
      <c r="K17" s="20"/>
      <c r="L17" s="21">
        <v>2</v>
      </c>
      <c r="M17" s="20"/>
      <c r="N17" s="58">
        <f t="shared" si="0"/>
        <v>0.044444444444444446</v>
      </c>
    </row>
    <row r="18" spans="1:14" ht="12.75">
      <c r="A18" s="158"/>
      <c r="B18" s="15" t="s">
        <v>25</v>
      </c>
      <c r="C18" s="15"/>
      <c r="D18" s="15"/>
      <c r="E18" s="28"/>
      <c r="F18" s="16"/>
      <c r="G18" s="17"/>
      <c r="H18" s="16"/>
      <c r="I18" s="17"/>
      <c r="J18" s="18">
        <v>16</v>
      </c>
      <c r="K18" s="16"/>
      <c r="L18" s="17">
        <v>6</v>
      </c>
      <c r="M18" s="16"/>
      <c r="N18" s="45">
        <f t="shared" si="0"/>
        <v>0.13333333333333333</v>
      </c>
    </row>
    <row r="19" spans="1:14" ht="12.75">
      <c r="A19" s="158"/>
      <c r="B19" s="26" t="s">
        <v>26</v>
      </c>
      <c r="C19" s="19"/>
      <c r="D19" s="19"/>
      <c r="E19" s="29"/>
      <c r="F19" s="20"/>
      <c r="G19" s="21"/>
      <c r="H19" s="20"/>
      <c r="I19" s="21"/>
      <c r="J19" s="23">
        <v>16</v>
      </c>
      <c r="K19" s="20"/>
      <c r="L19" s="21">
        <v>2</v>
      </c>
      <c r="M19" s="20"/>
      <c r="N19" s="58">
        <f t="shared" si="0"/>
        <v>0.044444444444444446</v>
      </c>
    </row>
    <row r="20" spans="1:14" ht="12.75">
      <c r="A20" s="158"/>
      <c r="B20" s="15" t="s">
        <v>27</v>
      </c>
      <c r="C20" s="15"/>
      <c r="D20" s="15"/>
      <c r="E20" s="28"/>
      <c r="F20" s="16"/>
      <c r="G20" s="17"/>
      <c r="H20" s="16"/>
      <c r="I20" s="17"/>
      <c r="J20" s="18">
        <v>64</v>
      </c>
      <c r="K20" s="16"/>
      <c r="L20" s="17">
        <v>5</v>
      </c>
      <c r="M20" s="16"/>
      <c r="N20" s="45">
        <f t="shared" si="0"/>
        <v>0.4444444444444444</v>
      </c>
    </row>
    <row r="21" spans="1:14" ht="12.75">
      <c r="A21" s="158"/>
      <c r="B21" s="54" t="s">
        <v>21</v>
      </c>
      <c r="C21" s="19"/>
      <c r="D21" s="19"/>
      <c r="E21" s="22"/>
      <c r="F21" s="21"/>
      <c r="G21" s="34"/>
      <c r="H21" s="21"/>
      <c r="I21" s="34"/>
      <c r="J21" s="35">
        <v>64</v>
      </c>
      <c r="K21" s="20"/>
      <c r="L21" s="34">
        <v>2</v>
      </c>
      <c r="M21" s="34"/>
      <c r="N21" s="58">
        <f t="shared" si="0"/>
        <v>0.17777777777777778</v>
      </c>
    </row>
    <row r="22" spans="1:14" ht="12.75">
      <c r="A22" s="158"/>
      <c r="B22" s="19" t="s">
        <v>28</v>
      </c>
      <c r="C22" s="19"/>
      <c r="D22" s="19"/>
      <c r="E22" s="22"/>
      <c r="F22" s="21"/>
      <c r="G22" s="34"/>
      <c r="H22" s="21"/>
      <c r="I22" s="34"/>
      <c r="J22" s="35">
        <v>64</v>
      </c>
      <c r="K22" s="20"/>
      <c r="L22" s="34">
        <v>3</v>
      </c>
      <c r="M22" s="35"/>
      <c r="N22" s="58">
        <f t="shared" si="0"/>
        <v>0.26666666666666666</v>
      </c>
    </row>
    <row r="23" spans="1:14" ht="12.75">
      <c r="A23" s="158"/>
      <c r="B23" s="15" t="s">
        <v>29</v>
      </c>
      <c r="C23" s="15"/>
      <c r="D23" s="15"/>
      <c r="E23" s="28"/>
      <c r="F23" s="16"/>
      <c r="G23" s="17"/>
      <c r="H23" s="16"/>
      <c r="I23" s="17"/>
      <c r="J23" s="18">
        <v>10</v>
      </c>
      <c r="K23" s="16">
        <v>2</v>
      </c>
      <c r="L23" s="17"/>
      <c r="M23" s="16"/>
      <c r="N23" s="45">
        <v>1.67</v>
      </c>
    </row>
    <row r="24" spans="1:14" ht="12.75">
      <c r="A24" s="158"/>
      <c r="B24" s="19" t="s">
        <v>30</v>
      </c>
      <c r="C24" s="19"/>
      <c r="D24" s="19"/>
      <c r="E24" s="29"/>
      <c r="F24" s="20"/>
      <c r="G24" s="21"/>
      <c r="H24" s="20"/>
      <c r="I24" s="21"/>
      <c r="J24" s="23">
        <v>10</v>
      </c>
      <c r="K24" s="20"/>
      <c r="L24" s="21">
        <v>2</v>
      </c>
      <c r="M24" s="20"/>
      <c r="N24" s="45">
        <f>((J24/60)*L24)/12</f>
        <v>0.027777777777777776</v>
      </c>
    </row>
    <row r="25" spans="1:14" ht="12.75">
      <c r="A25" s="158"/>
      <c r="B25" s="19" t="s">
        <v>31</v>
      </c>
      <c r="C25" s="19"/>
      <c r="D25" s="19"/>
      <c r="E25" s="29"/>
      <c r="F25" s="20"/>
      <c r="G25" s="21"/>
      <c r="H25" s="20"/>
      <c r="I25" s="21"/>
      <c r="J25" s="23">
        <v>10</v>
      </c>
      <c r="K25" s="20"/>
      <c r="L25" s="21">
        <v>3</v>
      </c>
      <c r="M25" s="20"/>
      <c r="N25" s="45">
        <f>((J25/60)*L25)/12</f>
        <v>0.041666666666666664</v>
      </c>
    </row>
    <row r="26" spans="1:14" ht="12.75">
      <c r="A26" s="158"/>
      <c r="B26" s="19" t="s">
        <v>38</v>
      </c>
      <c r="C26" s="19"/>
      <c r="D26" s="19"/>
      <c r="E26" s="29"/>
      <c r="F26" s="20"/>
      <c r="G26" s="21"/>
      <c r="H26" s="20"/>
      <c r="I26" s="21"/>
      <c r="J26" s="23">
        <v>200</v>
      </c>
      <c r="K26" s="20">
        <v>5</v>
      </c>
      <c r="L26" s="21"/>
      <c r="M26" s="20"/>
      <c r="N26" s="45">
        <f>(J26*K26)/12</f>
        <v>83.33333333333333</v>
      </c>
    </row>
    <row r="27" spans="1:14" ht="12.75">
      <c r="A27" s="158"/>
      <c r="B27" s="15" t="s">
        <v>32</v>
      </c>
      <c r="C27" s="15"/>
      <c r="D27" s="15"/>
      <c r="E27" s="28"/>
      <c r="F27" s="16"/>
      <c r="G27" s="17"/>
      <c r="H27" s="16"/>
      <c r="I27" s="17"/>
      <c r="J27" s="18">
        <v>20</v>
      </c>
      <c r="K27" s="16">
        <v>2</v>
      </c>
      <c r="L27" s="17"/>
      <c r="M27" s="16"/>
      <c r="N27" s="45">
        <f>(J27*K27)/12</f>
        <v>3.3333333333333335</v>
      </c>
    </row>
    <row r="28" spans="1:14" ht="12.75">
      <c r="A28" s="158"/>
      <c r="B28" s="19" t="s">
        <v>33</v>
      </c>
      <c r="C28" s="19"/>
      <c r="D28" s="19"/>
      <c r="E28" s="29"/>
      <c r="F28" s="20"/>
      <c r="G28" s="21"/>
      <c r="H28" s="20"/>
      <c r="I28" s="21"/>
      <c r="J28" s="23">
        <v>10</v>
      </c>
      <c r="K28" s="20"/>
      <c r="L28" s="21">
        <v>30</v>
      </c>
      <c r="M28" s="20"/>
      <c r="N28" s="45">
        <f>((J28/60)*L28)/12</f>
        <v>0.4166666666666667</v>
      </c>
    </row>
    <row r="29" spans="1:14" ht="12.75">
      <c r="A29" s="158"/>
      <c r="B29" s="15" t="s">
        <v>34</v>
      </c>
      <c r="C29" s="15"/>
      <c r="D29" s="15"/>
      <c r="E29" s="28"/>
      <c r="F29" s="16"/>
      <c r="G29" s="17"/>
      <c r="H29" s="16"/>
      <c r="I29" s="17"/>
      <c r="J29" s="18">
        <v>200</v>
      </c>
      <c r="K29" s="16"/>
      <c r="L29" s="17">
        <v>45</v>
      </c>
      <c r="M29" s="16"/>
      <c r="N29" s="45">
        <f>((J29/60)*L29)/12</f>
        <v>12.5</v>
      </c>
    </row>
    <row r="30" spans="1:14" ht="12.75">
      <c r="A30" s="158"/>
      <c r="B30" s="19" t="s">
        <v>35</v>
      </c>
      <c r="C30" s="19"/>
      <c r="D30" s="19"/>
      <c r="E30" s="29"/>
      <c r="F30" s="20"/>
      <c r="G30" s="21"/>
      <c r="H30" s="20"/>
      <c r="I30" s="21"/>
      <c r="J30" s="23">
        <v>200</v>
      </c>
      <c r="K30" s="20"/>
      <c r="L30" s="21">
        <v>45</v>
      </c>
      <c r="M30" s="20"/>
      <c r="N30" s="45">
        <f>((J30/60)*L30)/12</f>
        <v>12.5</v>
      </c>
    </row>
    <row r="31" spans="1:14" ht="12.75">
      <c r="A31" s="158"/>
      <c r="B31" s="54" t="s">
        <v>39</v>
      </c>
      <c r="C31" s="19"/>
      <c r="D31" s="23"/>
      <c r="E31" s="55"/>
      <c r="F31" s="21"/>
      <c r="G31" s="49"/>
      <c r="H31" s="56"/>
      <c r="I31" s="50"/>
      <c r="J31" s="51">
        <v>200</v>
      </c>
      <c r="K31" s="56">
        <v>2</v>
      </c>
      <c r="L31" s="49"/>
      <c r="M31" s="56"/>
      <c r="N31" s="45">
        <f>(J31*K31)/12</f>
        <v>33.333333333333336</v>
      </c>
    </row>
    <row r="32" spans="1:14" ht="12.75">
      <c r="A32" s="158"/>
      <c r="B32" s="54" t="s">
        <v>36</v>
      </c>
      <c r="C32" s="19"/>
      <c r="D32" s="23"/>
      <c r="E32" s="55"/>
      <c r="F32" s="21"/>
      <c r="G32" s="49"/>
      <c r="H32" s="56"/>
      <c r="I32" s="50"/>
      <c r="J32" s="35">
        <v>200</v>
      </c>
      <c r="K32" s="56">
        <v>1</v>
      </c>
      <c r="L32" s="49"/>
      <c r="M32" s="56"/>
      <c r="N32" s="45">
        <f>(J32*K32)/12</f>
        <v>16.666666666666668</v>
      </c>
    </row>
    <row r="33" spans="1:14" ht="13.5" thickBot="1">
      <c r="A33" s="158"/>
      <c r="B33" s="15" t="s">
        <v>37</v>
      </c>
      <c r="C33" s="15"/>
      <c r="E33" s="52"/>
      <c r="F33" s="24"/>
      <c r="G33" s="24"/>
      <c r="H33" s="24"/>
      <c r="I33" s="36"/>
      <c r="J33" s="25">
        <v>200</v>
      </c>
      <c r="K33" s="53"/>
      <c r="L33" s="24">
        <v>35</v>
      </c>
      <c r="M33" s="25"/>
      <c r="N33" s="45">
        <f>((J33/60)*L33)/12</f>
        <v>9.722222222222223</v>
      </c>
    </row>
    <row r="34" spans="1:14" ht="13.5" thickBot="1">
      <c r="A34" s="48"/>
      <c r="B34" s="47" t="s">
        <v>19</v>
      </c>
      <c r="C34" s="46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59">
        <v>178.99</v>
      </c>
    </row>
    <row r="35" ht="12.75">
      <c r="N35" s="41"/>
    </row>
    <row r="38" ht="12.75">
      <c r="B38" s="41"/>
    </row>
  </sheetData>
  <mergeCells count="6">
    <mergeCell ref="A2:N2"/>
    <mergeCell ref="B10:D12"/>
    <mergeCell ref="A6:N6"/>
    <mergeCell ref="E10:J11"/>
    <mergeCell ref="K10:M11"/>
    <mergeCell ref="A12:A33"/>
  </mergeCells>
  <printOptions/>
  <pageMargins left="1.1811023622047245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1">
      <selection activeCell="I33" sqref="I33"/>
    </sheetView>
  </sheetViews>
  <sheetFormatPr defaultColWidth="11.421875" defaultRowHeight="12.75"/>
  <cols>
    <col min="1" max="1" width="6.8515625" style="0" customWidth="1"/>
    <col min="2" max="2" width="30.57421875" style="0" customWidth="1"/>
    <col min="3" max="7" width="3.421875" style="0" customWidth="1"/>
    <col min="8" max="8" width="7.7109375" style="0" customWidth="1"/>
    <col min="9" max="9" width="21.140625" style="0" customWidth="1"/>
  </cols>
  <sheetData>
    <row r="2" spans="1:9" ht="20.25" customHeight="1">
      <c r="A2" s="148" t="s">
        <v>104</v>
      </c>
      <c r="B2" s="148"/>
      <c r="C2" s="148"/>
      <c r="D2" s="148"/>
      <c r="E2" s="148"/>
      <c r="F2" s="148"/>
      <c r="G2" s="148"/>
      <c r="H2" s="148"/>
      <c r="I2" s="148"/>
    </row>
    <row r="5" ht="13.5" thickBot="1"/>
    <row r="6" spans="1:9" ht="13.5" thickBot="1">
      <c r="A6" s="149" t="s">
        <v>40</v>
      </c>
      <c r="B6" s="150"/>
      <c r="C6" s="150"/>
      <c r="D6" s="150"/>
      <c r="E6" s="150"/>
      <c r="F6" s="150"/>
      <c r="G6" s="150"/>
      <c r="H6" s="150"/>
      <c r="I6" s="151"/>
    </row>
    <row r="7" spans="1:9" ht="12.75">
      <c r="A7" s="7"/>
      <c r="B7" s="5"/>
      <c r="C7" s="5"/>
      <c r="D7" s="5"/>
      <c r="E7" s="5"/>
      <c r="F7" s="5"/>
      <c r="G7" s="5"/>
      <c r="H7" s="5"/>
      <c r="I7" s="6"/>
    </row>
    <row r="8" spans="1:9" ht="12.75">
      <c r="A8" s="37" t="s">
        <v>41</v>
      </c>
      <c r="B8" s="5" t="s">
        <v>105</v>
      </c>
      <c r="C8" s="38"/>
      <c r="D8" s="5"/>
      <c r="E8" s="5"/>
      <c r="F8" s="5"/>
      <c r="G8" s="5"/>
      <c r="I8" s="6"/>
    </row>
    <row r="9" spans="1:9" ht="13.5" thickBot="1">
      <c r="A9" s="60"/>
      <c r="B9" s="8"/>
      <c r="C9" s="8"/>
      <c r="D9" s="8"/>
      <c r="E9" s="8"/>
      <c r="F9" s="8"/>
      <c r="G9" s="8"/>
      <c r="H9" s="8"/>
      <c r="I9" s="61"/>
    </row>
    <row r="10" spans="1:9" ht="31.5" customHeight="1" thickBot="1">
      <c r="A10" s="62" t="s">
        <v>42</v>
      </c>
      <c r="B10" s="90" t="s">
        <v>43</v>
      </c>
      <c r="C10" s="63"/>
      <c r="D10" s="91" t="s">
        <v>44</v>
      </c>
      <c r="E10" s="63"/>
      <c r="F10" s="92"/>
      <c r="G10" s="93"/>
      <c r="H10" s="64" t="s">
        <v>45</v>
      </c>
      <c r="I10" s="65" t="s">
        <v>46</v>
      </c>
    </row>
    <row r="11" spans="1:9" ht="12.75">
      <c r="A11" s="66" t="s">
        <v>47</v>
      </c>
      <c r="B11" s="96" t="s">
        <v>17</v>
      </c>
      <c r="C11" s="15"/>
      <c r="D11" s="96"/>
      <c r="E11" s="5"/>
      <c r="F11" s="100"/>
      <c r="G11" s="5"/>
      <c r="H11" s="57">
        <v>1.11</v>
      </c>
      <c r="I11" s="3"/>
    </row>
    <row r="12" spans="1:9" ht="12.75">
      <c r="A12" s="67" t="s">
        <v>47</v>
      </c>
      <c r="B12" s="97" t="s">
        <v>20</v>
      </c>
      <c r="C12" s="19"/>
      <c r="D12" s="97"/>
      <c r="E12" s="68"/>
      <c r="F12" s="101"/>
      <c r="G12" s="68"/>
      <c r="H12" s="45">
        <v>2.22</v>
      </c>
      <c r="I12" s="40"/>
    </row>
    <row r="13" spans="1:9" ht="12.75">
      <c r="A13" s="69" t="s">
        <v>47</v>
      </c>
      <c r="B13" s="97" t="s">
        <v>22</v>
      </c>
      <c r="C13" s="19"/>
      <c r="D13" s="97"/>
      <c r="E13" s="5"/>
      <c r="F13" s="100"/>
      <c r="G13" s="5"/>
      <c r="H13" s="45">
        <v>0.89</v>
      </c>
      <c r="I13" s="6"/>
    </row>
    <row r="14" spans="1:9" ht="12.75">
      <c r="A14" s="67" t="s">
        <v>47</v>
      </c>
      <c r="B14" s="96" t="s">
        <v>23</v>
      </c>
      <c r="C14" s="15"/>
      <c r="D14" s="96"/>
      <c r="E14" s="68"/>
      <c r="F14" s="101"/>
      <c r="G14" s="68"/>
      <c r="H14" s="45">
        <v>0.13</v>
      </c>
      <c r="I14" s="40"/>
    </row>
    <row r="15" spans="1:9" ht="12.75">
      <c r="A15" s="132" t="s">
        <v>47</v>
      </c>
      <c r="B15" s="97" t="s">
        <v>24</v>
      </c>
      <c r="C15" s="19"/>
      <c r="D15" s="97"/>
      <c r="E15" s="5"/>
      <c r="F15" s="100"/>
      <c r="G15" s="5"/>
      <c r="H15" s="58">
        <v>0.04</v>
      </c>
      <c r="I15" s="6"/>
    </row>
    <row r="16" spans="1:9" ht="12.75">
      <c r="A16" s="132" t="s">
        <v>47</v>
      </c>
      <c r="B16" s="96" t="s">
        <v>25</v>
      </c>
      <c r="C16" s="15"/>
      <c r="D16" s="96"/>
      <c r="E16" s="68"/>
      <c r="F16" s="101"/>
      <c r="G16" s="68"/>
      <c r="H16" s="45">
        <v>0.13</v>
      </c>
      <c r="I16" s="40"/>
    </row>
    <row r="17" spans="1:9" ht="12.75">
      <c r="A17" s="132" t="s">
        <v>47</v>
      </c>
      <c r="B17" s="98" t="s">
        <v>26</v>
      </c>
      <c r="C17" s="19"/>
      <c r="D17" s="97"/>
      <c r="E17" s="68"/>
      <c r="F17" s="101"/>
      <c r="G17" s="68"/>
      <c r="H17" s="58">
        <v>0.04</v>
      </c>
      <c r="I17" s="40"/>
    </row>
    <row r="18" spans="1:9" ht="12.75">
      <c r="A18" s="132" t="s">
        <v>47</v>
      </c>
      <c r="B18" s="96" t="s">
        <v>27</v>
      </c>
      <c r="C18" s="15"/>
      <c r="D18" s="96"/>
      <c r="E18" s="68"/>
      <c r="F18" s="101"/>
      <c r="G18" s="68"/>
      <c r="H18" s="45">
        <v>0.44</v>
      </c>
      <c r="I18" s="40"/>
    </row>
    <row r="19" spans="1:9" ht="12.75">
      <c r="A19" s="132" t="s">
        <v>47</v>
      </c>
      <c r="B19" s="97" t="s">
        <v>21</v>
      </c>
      <c r="C19" s="19"/>
      <c r="D19" s="97"/>
      <c r="E19" s="68"/>
      <c r="F19" s="101"/>
      <c r="G19" s="68"/>
      <c r="H19" s="58">
        <v>0.18</v>
      </c>
      <c r="I19" s="40"/>
    </row>
    <row r="20" spans="1:9" ht="36">
      <c r="A20" s="145" t="s">
        <v>48</v>
      </c>
      <c r="B20" s="144" t="s">
        <v>28</v>
      </c>
      <c r="C20" s="19"/>
      <c r="D20" s="97"/>
      <c r="E20" s="68"/>
      <c r="F20" s="101"/>
      <c r="G20" s="68"/>
      <c r="H20" s="58">
        <v>0.27</v>
      </c>
      <c r="I20" s="146" t="s">
        <v>107</v>
      </c>
    </row>
    <row r="21" spans="1:9" ht="12.75">
      <c r="A21" s="67" t="s">
        <v>47</v>
      </c>
      <c r="B21" s="96" t="s">
        <v>29</v>
      </c>
      <c r="C21" s="15"/>
      <c r="D21" s="96"/>
      <c r="E21" s="68"/>
      <c r="F21" s="101"/>
      <c r="G21" s="68"/>
      <c r="H21" s="45">
        <v>1.67</v>
      </c>
      <c r="I21" s="40"/>
    </row>
    <row r="22" spans="1:9" ht="12.75">
      <c r="A22" s="67" t="s">
        <v>47</v>
      </c>
      <c r="B22" s="97" t="s">
        <v>30</v>
      </c>
      <c r="C22" s="19"/>
      <c r="D22" s="97"/>
      <c r="E22" s="68"/>
      <c r="F22" s="101"/>
      <c r="G22" s="68"/>
      <c r="H22" s="45">
        <v>0.03</v>
      </c>
      <c r="I22" s="40"/>
    </row>
    <row r="23" spans="1:9" ht="33.75">
      <c r="A23" s="145" t="s">
        <v>48</v>
      </c>
      <c r="B23" s="144" t="s">
        <v>31</v>
      </c>
      <c r="C23" s="19"/>
      <c r="D23" s="97"/>
      <c r="E23" s="68"/>
      <c r="F23" s="101"/>
      <c r="G23" s="68"/>
      <c r="H23" s="45">
        <v>0.04</v>
      </c>
      <c r="I23" s="147" t="s">
        <v>106</v>
      </c>
    </row>
    <row r="24" spans="1:9" ht="12.75">
      <c r="A24" s="67" t="s">
        <v>47</v>
      </c>
      <c r="B24" s="97" t="s">
        <v>38</v>
      </c>
      <c r="C24" s="19"/>
      <c r="D24" s="97"/>
      <c r="E24" s="68"/>
      <c r="F24" s="101"/>
      <c r="G24" s="68"/>
      <c r="H24" s="45">
        <v>83.33</v>
      </c>
      <c r="I24" s="40"/>
    </row>
    <row r="25" spans="1:9" ht="12.75">
      <c r="A25" s="67" t="s">
        <v>47</v>
      </c>
      <c r="B25" s="96" t="s">
        <v>32</v>
      </c>
      <c r="C25" s="15"/>
      <c r="D25" s="96"/>
      <c r="E25" s="68"/>
      <c r="F25" s="101"/>
      <c r="G25" s="68"/>
      <c r="H25" s="45">
        <v>3.33</v>
      </c>
      <c r="I25" s="40"/>
    </row>
    <row r="26" spans="1:9" ht="12.75">
      <c r="A26" s="67" t="s">
        <v>47</v>
      </c>
      <c r="B26" s="97" t="s">
        <v>33</v>
      </c>
      <c r="C26" s="19"/>
      <c r="D26" s="97"/>
      <c r="E26" s="68"/>
      <c r="F26" s="101"/>
      <c r="G26" s="68"/>
      <c r="H26" s="45">
        <v>0.42</v>
      </c>
      <c r="I26" s="40"/>
    </row>
    <row r="27" spans="1:9" ht="12.75">
      <c r="A27" s="67" t="s">
        <v>47</v>
      </c>
      <c r="B27" s="96" t="s">
        <v>34</v>
      </c>
      <c r="C27" s="15"/>
      <c r="D27" s="96"/>
      <c r="E27" s="68"/>
      <c r="F27" s="101"/>
      <c r="G27" s="68"/>
      <c r="H27" s="45">
        <v>12.5</v>
      </c>
      <c r="I27" s="40"/>
    </row>
    <row r="28" spans="1:9" ht="12.75">
      <c r="A28" s="67" t="s">
        <v>47</v>
      </c>
      <c r="B28" s="97" t="s">
        <v>35</v>
      </c>
      <c r="C28" s="19"/>
      <c r="D28" s="97"/>
      <c r="E28" s="68"/>
      <c r="F28" s="101"/>
      <c r="G28" s="68"/>
      <c r="H28" s="45">
        <v>12.5</v>
      </c>
      <c r="I28" s="40"/>
    </row>
    <row r="29" spans="1:9" ht="12.75">
      <c r="A29" s="132" t="s">
        <v>47</v>
      </c>
      <c r="B29" s="97" t="s">
        <v>39</v>
      </c>
      <c r="C29" s="19"/>
      <c r="D29" s="44"/>
      <c r="E29" s="68"/>
      <c r="F29" s="101"/>
      <c r="G29" s="68"/>
      <c r="H29" s="45">
        <v>33.33</v>
      </c>
      <c r="I29" s="40"/>
    </row>
    <row r="30" spans="1:9" ht="12.75">
      <c r="A30" s="132" t="s">
        <v>47</v>
      </c>
      <c r="B30" s="97" t="s">
        <v>36</v>
      </c>
      <c r="C30" s="19"/>
      <c r="D30" s="44"/>
      <c r="E30" s="94"/>
      <c r="F30" s="102"/>
      <c r="G30" s="94"/>
      <c r="H30" s="58">
        <v>16.67</v>
      </c>
      <c r="I30" s="39"/>
    </row>
    <row r="31" spans="1:9" ht="13.5" thickBot="1">
      <c r="A31" s="70" t="s">
        <v>47</v>
      </c>
      <c r="B31" s="99" t="s">
        <v>37</v>
      </c>
      <c r="C31" s="27"/>
      <c r="D31" s="48"/>
      <c r="E31" s="8"/>
      <c r="F31" s="48"/>
      <c r="G31" s="8"/>
      <c r="H31" s="95">
        <v>9.72</v>
      </c>
      <c r="I31" s="61"/>
    </row>
    <row r="32" spans="1:9" ht="12.75">
      <c r="A32" s="71" t="s">
        <v>49</v>
      </c>
      <c r="B32" s="72"/>
      <c r="C32" s="73">
        <v>21</v>
      </c>
      <c r="D32" s="74">
        <v>21</v>
      </c>
      <c r="E32" s="73">
        <v>21</v>
      </c>
      <c r="F32" s="74">
        <v>21</v>
      </c>
      <c r="G32" s="73">
        <v>21</v>
      </c>
      <c r="H32" s="175">
        <f>H11+H12+H13+H14+H15+H16+H17+H18+H19+H20+H21+H22+H23+H24+H25+H26+H27+H28+H29+H30+H31</f>
        <v>178.98999999999998</v>
      </c>
      <c r="I32" s="75" t="s">
        <v>50</v>
      </c>
    </row>
    <row r="33" spans="1:9" ht="13.5" thickBot="1">
      <c r="A33" s="76" t="s">
        <v>51</v>
      </c>
      <c r="B33" s="77"/>
      <c r="C33" s="78">
        <v>19</v>
      </c>
      <c r="D33" s="79">
        <v>0</v>
      </c>
      <c r="E33" s="78">
        <v>2</v>
      </c>
      <c r="F33" s="79">
        <v>0</v>
      </c>
      <c r="G33" s="78">
        <v>0</v>
      </c>
      <c r="H33" s="176"/>
      <c r="I33" s="80">
        <f>H34/H32</f>
        <v>0.9982680596681379</v>
      </c>
    </row>
    <row r="34" spans="1:9" ht="12.75">
      <c r="A34" s="81" t="s">
        <v>47</v>
      </c>
      <c r="B34" s="82" t="s">
        <v>109</v>
      </c>
      <c r="C34" s="83"/>
      <c r="D34" s="84"/>
      <c r="E34" s="84"/>
      <c r="F34" s="84"/>
      <c r="G34" s="84"/>
      <c r="H34" s="127">
        <f>H11+H12+H13+H14+H15+H16+H17+H18+H19+H21+H22+H24+H25+H26+H27+H28+H29+H30+H31</f>
        <v>178.67999999999998</v>
      </c>
      <c r="I34" s="85" t="s">
        <v>52</v>
      </c>
    </row>
    <row r="35" spans="1:9" ht="13.5" thickBot="1">
      <c r="A35" s="86" t="s">
        <v>53</v>
      </c>
      <c r="B35" s="87" t="s">
        <v>108</v>
      </c>
      <c r="C35" s="88"/>
      <c r="D35" s="87"/>
      <c r="E35" s="87"/>
      <c r="F35" s="87"/>
      <c r="G35" s="87"/>
      <c r="H35" s="128">
        <f>H20+H23</f>
        <v>0.31</v>
      </c>
      <c r="I35" s="89">
        <f>H35/H32</f>
        <v>0.0017319403318621154</v>
      </c>
    </row>
    <row r="39" ht="13.5" thickBot="1">
      <c r="B39" s="103" t="s">
        <v>54</v>
      </c>
    </row>
    <row r="40" spans="2:8" ht="12.75">
      <c r="B40" s="104" t="s">
        <v>55</v>
      </c>
      <c r="C40" s="105"/>
      <c r="H40" s="103" t="s">
        <v>56</v>
      </c>
    </row>
    <row r="41" spans="2:8" ht="14.25">
      <c r="B41" s="106" t="s">
        <v>57</v>
      </c>
      <c r="C41" s="107" t="s">
        <v>44</v>
      </c>
      <c r="H41" t="s">
        <v>58</v>
      </c>
    </row>
    <row r="42" spans="2:3" ht="13.5" thickBot="1">
      <c r="B42" s="106" t="s">
        <v>59</v>
      </c>
      <c r="C42" s="108"/>
    </row>
    <row r="43" spans="2:9" ht="12.75">
      <c r="B43" s="106" t="s">
        <v>60</v>
      </c>
      <c r="C43" s="108"/>
      <c r="H43" s="109" t="s">
        <v>47</v>
      </c>
      <c r="I43" s="110" t="s">
        <v>61</v>
      </c>
    </row>
    <row r="44" spans="2:9" ht="13.5" thickBot="1">
      <c r="B44" s="111" t="s">
        <v>62</v>
      </c>
      <c r="C44" s="112"/>
      <c r="H44" s="113" t="s">
        <v>48</v>
      </c>
      <c r="I44" s="48" t="s">
        <v>63</v>
      </c>
    </row>
    <row r="46" ht="13.5" thickBot="1"/>
    <row r="47" ht="12.75">
      <c r="B47" s="114" t="s">
        <v>64</v>
      </c>
    </row>
    <row r="48" ht="13.5" thickBot="1">
      <c r="B48" s="101" t="s">
        <v>98</v>
      </c>
    </row>
    <row r="49" spans="2:9" ht="12.75">
      <c r="B49" s="102" t="s">
        <v>99</v>
      </c>
      <c r="E49" s="115" t="s">
        <v>65</v>
      </c>
      <c r="F49" s="116"/>
      <c r="G49" s="116"/>
      <c r="H49" s="116"/>
      <c r="I49" s="117"/>
    </row>
    <row r="50" spans="2:9" ht="13.5" thickBot="1">
      <c r="B50" s="48" t="s">
        <v>100</v>
      </c>
      <c r="E50" s="118" t="s">
        <v>66</v>
      </c>
      <c r="F50" s="119"/>
      <c r="G50" s="119"/>
      <c r="H50" s="119"/>
      <c r="I50" s="120"/>
    </row>
  </sheetData>
  <mergeCells count="3">
    <mergeCell ref="A6:I6"/>
    <mergeCell ref="H32:H33"/>
    <mergeCell ref="A2:I2"/>
  </mergeCells>
  <printOptions/>
  <pageMargins left="1.1811023622047245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Maldonado Sta.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Maldonado</dc:creator>
  <cp:keywords/>
  <dc:description/>
  <cp:lastModifiedBy>Lady Maldonado</cp:lastModifiedBy>
  <cp:lastPrinted>2005-11-30T09:09:59Z</cp:lastPrinted>
  <dcterms:created xsi:type="dcterms:W3CDTF">2005-10-19T01:35:31Z</dcterms:created>
  <dcterms:modified xsi:type="dcterms:W3CDTF">2005-11-30T09:10:00Z</dcterms:modified>
  <cp:category/>
  <cp:version/>
  <cp:contentType/>
  <cp:contentStatus/>
</cp:coreProperties>
</file>