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<sst xmlns="http://schemas.openxmlformats.org/spreadsheetml/2006/main" count="120" uniqueCount="77">
  <si>
    <t>Fondos interbancarios</t>
  </si>
  <si>
    <t xml:space="preserve">Fondos disponibles </t>
  </si>
  <si>
    <t>Inversiones</t>
  </si>
  <si>
    <t>Cartera de créditos</t>
  </si>
  <si>
    <t>Provisión para créditos incobrables</t>
  </si>
  <si>
    <t>Cuentas por cobrar</t>
  </si>
  <si>
    <t>Bienes recibidos en dación</t>
  </si>
  <si>
    <t>Activos Fijos</t>
  </si>
  <si>
    <t>Otros activos</t>
  </si>
  <si>
    <t>diciembre31,1999</t>
  </si>
  <si>
    <t>diciembre31,1998</t>
  </si>
  <si>
    <t>total de Activos</t>
  </si>
  <si>
    <t>Dépositos a la vista</t>
  </si>
  <si>
    <t>Obligaciones inmediatas</t>
  </si>
  <si>
    <t>Dépositos a plazo</t>
  </si>
  <si>
    <t>Cuentas por pagar</t>
  </si>
  <si>
    <t>Créditos a favor de bancos</t>
  </si>
  <si>
    <t>Valores en circulación</t>
  </si>
  <si>
    <t>Otros pasivos</t>
  </si>
  <si>
    <t>Total de pasivos</t>
  </si>
  <si>
    <t xml:space="preserve">Capital pagado </t>
  </si>
  <si>
    <t>Aporte para capitalizaciónes</t>
  </si>
  <si>
    <t>Resultados acumulados</t>
  </si>
  <si>
    <t xml:space="preserve">Reserva por revalorización </t>
  </si>
  <si>
    <t xml:space="preserve">Total del patrimonio </t>
  </si>
  <si>
    <t>Total de pasivos y patrimonio</t>
  </si>
  <si>
    <t>Contingentes</t>
  </si>
  <si>
    <t>FILANBANCO</t>
  </si>
  <si>
    <t xml:space="preserve">Deficiencias </t>
  </si>
  <si>
    <t>Sobrestimación de activos y resultados</t>
  </si>
  <si>
    <t>Subestimada la depreciacion de Activos Fijos</t>
  </si>
  <si>
    <t>AGD aporto a Filanbanco para provisionar</t>
  </si>
  <si>
    <t>por cuantas incobrables.</t>
  </si>
  <si>
    <t>Contrato de fideicomiso transferido al patrimonio</t>
  </si>
  <si>
    <t xml:space="preserve">independiente, para cubrir el valor de cualquier </t>
  </si>
  <si>
    <t>activo de riesgo.</t>
  </si>
  <si>
    <t>Hansen Holm</t>
  </si>
  <si>
    <t>Artur Andersen</t>
  </si>
  <si>
    <t>Transferencias</t>
  </si>
  <si>
    <t>recibida por</t>
  </si>
  <si>
    <t>entregada por</t>
  </si>
  <si>
    <t xml:space="preserve">no fue posible satisfacernos de la integridad </t>
  </si>
  <si>
    <t>debido a falta de evidencia.</t>
  </si>
  <si>
    <t>de cartera (compra-venta):</t>
  </si>
  <si>
    <t>Saldo por cobrar de la AGD a Filanbanco</t>
  </si>
  <si>
    <t xml:space="preserve">Saldo por cobrar de Filanbanco </t>
  </si>
  <si>
    <t>Saldo por pagar de Filanbanco</t>
  </si>
  <si>
    <t>originada por pagos de dépositos a clientes.</t>
  </si>
  <si>
    <t>Confirmación de Saldos:</t>
  </si>
  <si>
    <t>Provisión de cartera de crédito y contingentes</t>
  </si>
  <si>
    <t>Activos de riesgos (ascienden)</t>
  </si>
  <si>
    <t>Provisión para activos de riesgos de Filanbanco</t>
  </si>
  <si>
    <t>Provisión de cartera de Filanbanco trust</t>
  </si>
  <si>
    <t>Filanbanco Trust  &amp; Banking Corp.</t>
  </si>
  <si>
    <t>Filanbanco</t>
  </si>
  <si>
    <t xml:space="preserve">Procedimientos establecidos para identificar y </t>
  </si>
  <si>
    <t xml:space="preserve">reportar las transacciones con sus empresas </t>
  </si>
  <si>
    <t>vinculadas.</t>
  </si>
  <si>
    <t>el banco no tiene</t>
  </si>
  <si>
    <t>evidencia de las</t>
  </si>
  <si>
    <t>empresas vinculadas</t>
  </si>
  <si>
    <t>varias empresas no</t>
  </si>
  <si>
    <t xml:space="preserve">se identifican </t>
  </si>
  <si>
    <t>Mayo31,1999</t>
  </si>
  <si>
    <t>Marzo31,1999</t>
  </si>
  <si>
    <t>diciembre 31 de 1999, de Filanbanco S.A</t>
  </si>
  <si>
    <t>Balance General Comparativo entre los periodos de diciembre 31 1998, marzo 31, mayo31,</t>
  </si>
  <si>
    <t>Fuente: Informe de la Firma Deloitte &amp; Touche.</t>
  </si>
  <si>
    <t>dólares en miles</t>
  </si>
  <si>
    <t>Reservas</t>
  </si>
  <si>
    <t>Resultados del ejercicio</t>
  </si>
  <si>
    <t>diciembre 31 de 1999, de Filanbanco Trust &amp; Banking Corp.</t>
  </si>
  <si>
    <t>FILANBANCO TRUST &amp;</t>
  </si>
  <si>
    <t>BANKING CORP.</t>
  </si>
  <si>
    <t xml:space="preserve">Resultados de las Firmas que realizaron una auditoria a los Estados Financieros. </t>
  </si>
  <si>
    <t>mill.S/.</t>
  </si>
  <si>
    <t>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</si>
</sst>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17" fontId="1" fillId="0" borderId="2" xfId="0" applyNumberFormat="1" applyFont="1" applyBorder="1" applyAlignment="1">
      <alignment/>
    </xf>
    <xf numFmtId="17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right"/>
    </xf>
    <xf numFmtId="17" fontId="1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" fontId="1" fillId="0" borderId="11" xfId="0" applyNumberFormat="1" applyFont="1" applyBorder="1" applyAlignment="1">
      <alignment/>
    </xf>
    <xf numFmtId="17" fontId="1" fillId="0" borderId="15" xfId="0" applyNumberFormat="1" applyFont="1" applyBorder="1" applyAlignment="1">
      <alignment/>
    </xf>
    <xf numFmtId="17" fontId="1" fillId="0" borderId="12" xfId="0" applyNumberFormat="1" applyFont="1" applyBorder="1" applyAlignment="1">
      <alignment/>
    </xf>
    <xf numFmtId="17" fontId="1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46"/>
  <sheetViews>
    <sheetView workbookViewId="0" topLeftCell="A1">
      <selection activeCell="B6" sqref="B6"/>
    </sheetView>
  </sheetViews>
  <sheetFormatPr defaultColWidth="11.421875" defaultRowHeight="12.75"/>
  <cols>
    <col min="1" max="1" width="7.7109375" style="0" customWidth="1"/>
    <col min="2" max="2" width="43.140625" style="0" bestFit="1" customWidth="1"/>
    <col min="3" max="3" width="13.00390625" style="0" bestFit="1" customWidth="1"/>
    <col min="4" max="4" width="14.140625" style="0" customWidth="1"/>
    <col min="5" max="5" width="6.8515625" style="0" bestFit="1" customWidth="1"/>
  </cols>
  <sheetData>
    <row r="8" spans="2:5" ht="13.5" thickBot="1">
      <c r="B8" s="59" t="s">
        <v>74</v>
      </c>
      <c r="C8" s="59"/>
      <c r="D8" s="59"/>
      <c r="E8" s="59"/>
    </row>
    <row r="9" spans="2:5" ht="12.75">
      <c r="B9" s="25"/>
      <c r="C9" s="26">
        <v>36160</v>
      </c>
      <c r="D9" s="26">
        <v>36525</v>
      </c>
      <c r="E9" s="27"/>
    </row>
    <row r="10" spans="2:5" ht="13.5" thickBot="1">
      <c r="B10" s="28"/>
      <c r="C10" s="32" t="s">
        <v>36</v>
      </c>
      <c r="D10" s="32" t="s">
        <v>37</v>
      </c>
      <c r="E10" s="29"/>
    </row>
    <row r="11" spans="2:5" ht="12.75">
      <c r="B11" s="10" t="s">
        <v>28</v>
      </c>
      <c r="C11" s="3">
        <f>C14-C13-C12</f>
        <v>144391554</v>
      </c>
      <c r="D11" s="4"/>
      <c r="E11" s="15" t="s">
        <v>75</v>
      </c>
    </row>
    <row r="12" spans="2:5" ht="12.75">
      <c r="B12" s="13" t="s">
        <v>51</v>
      </c>
      <c r="C12" s="3">
        <v>8446</v>
      </c>
      <c r="D12" s="4"/>
      <c r="E12" s="15" t="s">
        <v>75</v>
      </c>
    </row>
    <row r="13" spans="2:5" ht="12.75">
      <c r="B13" s="13" t="s">
        <v>52</v>
      </c>
      <c r="C13" s="3">
        <v>57100000</v>
      </c>
      <c r="D13" s="3">
        <v>233179</v>
      </c>
      <c r="E13" s="15" t="s">
        <v>75</v>
      </c>
    </row>
    <row r="14" spans="2:5" ht="12.75">
      <c r="B14" s="13" t="s">
        <v>29</v>
      </c>
      <c r="C14" s="3">
        <v>201500000</v>
      </c>
      <c r="D14" s="4"/>
      <c r="E14" s="15" t="s">
        <v>75</v>
      </c>
    </row>
    <row r="15" spans="2:5" ht="12.75">
      <c r="B15" s="13" t="s">
        <v>49</v>
      </c>
      <c r="C15" s="4"/>
      <c r="D15" s="3">
        <v>646411</v>
      </c>
      <c r="E15" s="15" t="s">
        <v>75</v>
      </c>
    </row>
    <row r="16" spans="2:5" ht="12.75">
      <c r="B16" s="13" t="s">
        <v>8</v>
      </c>
      <c r="C16" s="4"/>
      <c r="D16" s="3">
        <v>201478</v>
      </c>
      <c r="E16" s="15" t="s">
        <v>75</v>
      </c>
    </row>
    <row r="17" spans="2:5" ht="12.75">
      <c r="B17" s="13"/>
      <c r="C17" s="4"/>
      <c r="D17" s="4"/>
      <c r="E17" s="15"/>
    </row>
    <row r="18" spans="2:5" ht="12.75">
      <c r="B18" s="10" t="s">
        <v>30</v>
      </c>
      <c r="C18" s="3">
        <v>76000000</v>
      </c>
      <c r="D18" s="4"/>
      <c r="E18" s="15" t="s">
        <v>75</v>
      </c>
    </row>
    <row r="19" spans="2:5" ht="12.75">
      <c r="B19" s="10" t="s">
        <v>31</v>
      </c>
      <c r="C19" s="3">
        <v>918400000</v>
      </c>
      <c r="D19" s="4"/>
      <c r="E19" s="15" t="s">
        <v>75</v>
      </c>
    </row>
    <row r="20" spans="2:5" ht="12.75">
      <c r="B20" s="10" t="s">
        <v>32</v>
      </c>
      <c r="C20" s="4"/>
      <c r="D20" s="4"/>
      <c r="E20" s="15"/>
    </row>
    <row r="21" spans="2:5" ht="12.75">
      <c r="B21" s="10" t="s">
        <v>38</v>
      </c>
      <c r="C21" s="4"/>
      <c r="D21" s="4"/>
      <c r="E21" s="15"/>
    </row>
    <row r="22" spans="2:5" ht="12.75">
      <c r="B22" s="13" t="s">
        <v>33</v>
      </c>
      <c r="C22" s="3">
        <v>65000000</v>
      </c>
      <c r="D22" s="4"/>
      <c r="E22" s="15" t="s">
        <v>76</v>
      </c>
    </row>
    <row r="23" spans="2:5" ht="12.75">
      <c r="B23" s="13" t="s">
        <v>34</v>
      </c>
      <c r="C23" s="4"/>
      <c r="D23" s="4"/>
      <c r="E23" s="15"/>
    </row>
    <row r="24" spans="2:5" ht="12.75">
      <c r="B24" s="13" t="s">
        <v>35</v>
      </c>
      <c r="C24" s="4"/>
      <c r="D24" s="4"/>
      <c r="E24" s="15"/>
    </row>
    <row r="25" spans="2:5" ht="12.75">
      <c r="B25" s="13"/>
      <c r="C25" s="4"/>
      <c r="D25" s="4"/>
      <c r="E25" s="15"/>
    </row>
    <row r="26" spans="2:5" ht="12.75">
      <c r="B26" s="13" t="s">
        <v>43</v>
      </c>
      <c r="C26" s="4"/>
      <c r="D26" s="4"/>
      <c r="E26" s="15"/>
    </row>
    <row r="27" spans="2:5" ht="12.75">
      <c r="B27" s="13" t="s">
        <v>39</v>
      </c>
      <c r="C27" s="4"/>
      <c r="D27" s="3">
        <v>182530000</v>
      </c>
      <c r="E27" s="15" t="s">
        <v>76</v>
      </c>
    </row>
    <row r="28" spans="2:5" ht="12.75">
      <c r="B28" s="13" t="s">
        <v>40</v>
      </c>
      <c r="C28" s="4"/>
      <c r="D28" s="3">
        <v>79480000</v>
      </c>
      <c r="E28" s="15" t="s">
        <v>76</v>
      </c>
    </row>
    <row r="29" spans="2:5" ht="12.75">
      <c r="B29" s="13" t="s">
        <v>41</v>
      </c>
      <c r="C29" s="4"/>
      <c r="D29" s="4"/>
      <c r="E29" s="15"/>
    </row>
    <row r="30" spans="2:5" ht="12.75">
      <c r="B30" s="13" t="s">
        <v>42</v>
      </c>
      <c r="C30" s="4"/>
      <c r="D30" s="4"/>
      <c r="E30" s="15"/>
    </row>
    <row r="31" spans="2:5" ht="12.75">
      <c r="B31" s="13"/>
      <c r="C31" s="4"/>
      <c r="D31" s="4"/>
      <c r="E31" s="15"/>
    </row>
    <row r="32" spans="2:5" ht="12.75">
      <c r="B32" s="10" t="s">
        <v>48</v>
      </c>
      <c r="C32" s="4"/>
      <c r="D32" s="4"/>
      <c r="E32" s="15"/>
    </row>
    <row r="33" spans="2:5" ht="12.75">
      <c r="B33" s="13" t="s">
        <v>44</v>
      </c>
      <c r="C33" s="4"/>
      <c r="D33" s="3">
        <v>1501000</v>
      </c>
      <c r="E33" s="15" t="s">
        <v>75</v>
      </c>
    </row>
    <row r="34" spans="2:5" ht="12.75">
      <c r="B34" s="13" t="s">
        <v>47</v>
      </c>
      <c r="C34" s="4"/>
      <c r="D34" s="4"/>
      <c r="E34" s="15"/>
    </row>
    <row r="35" spans="2:5" ht="12.75">
      <c r="B35" s="13" t="s">
        <v>45</v>
      </c>
      <c r="C35" s="4"/>
      <c r="D35" s="3">
        <v>162000</v>
      </c>
      <c r="E35" s="15" t="s">
        <v>75</v>
      </c>
    </row>
    <row r="36" spans="2:5" ht="12.75">
      <c r="B36" s="13" t="s">
        <v>46</v>
      </c>
      <c r="C36" s="4"/>
      <c r="D36" s="3">
        <v>27400</v>
      </c>
      <c r="E36" s="15" t="s">
        <v>75</v>
      </c>
    </row>
    <row r="37" spans="2:5" ht="12.75">
      <c r="B37" s="13"/>
      <c r="C37" s="4"/>
      <c r="D37" s="4"/>
      <c r="E37" s="15"/>
    </row>
    <row r="38" spans="2:5" ht="12.75">
      <c r="B38" s="10" t="s">
        <v>50</v>
      </c>
      <c r="C38" s="4"/>
      <c r="D38" s="4"/>
      <c r="E38" s="15"/>
    </row>
    <row r="39" spans="2:5" ht="12.75">
      <c r="B39" s="13" t="s">
        <v>54</v>
      </c>
      <c r="C39" s="4"/>
      <c r="D39" s="3">
        <v>26773573</v>
      </c>
      <c r="E39" s="15" t="s">
        <v>75</v>
      </c>
    </row>
    <row r="40" spans="2:5" ht="12.75">
      <c r="B40" s="30" t="s">
        <v>53</v>
      </c>
      <c r="C40" s="4"/>
      <c r="D40" s="3">
        <v>2248842</v>
      </c>
      <c r="E40" s="15" t="s">
        <v>75</v>
      </c>
    </row>
    <row r="41" spans="2:5" ht="12.75">
      <c r="B41" s="13"/>
      <c r="C41" s="4"/>
      <c r="D41" s="4"/>
      <c r="E41" s="15"/>
    </row>
    <row r="42" spans="2:5" ht="12.75">
      <c r="B42" s="13" t="s">
        <v>55</v>
      </c>
      <c r="C42" s="4"/>
      <c r="D42" s="4" t="s">
        <v>58</v>
      </c>
      <c r="E42" s="15"/>
    </row>
    <row r="43" spans="2:5" ht="12.75">
      <c r="B43" s="13" t="s">
        <v>56</v>
      </c>
      <c r="C43" s="4"/>
      <c r="D43" s="4" t="s">
        <v>59</v>
      </c>
      <c r="E43" s="15"/>
    </row>
    <row r="44" spans="2:5" ht="12.75">
      <c r="B44" s="13" t="s">
        <v>57</v>
      </c>
      <c r="C44" s="4"/>
      <c r="D44" s="4" t="s">
        <v>60</v>
      </c>
      <c r="E44" s="15"/>
    </row>
    <row r="45" spans="2:5" ht="12.75">
      <c r="B45" s="13"/>
      <c r="C45" s="4"/>
      <c r="D45" s="4" t="s">
        <v>61</v>
      </c>
      <c r="E45" s="15"/>
    </row>
    <row r="46" spans="2:5" ht="13.5" thickBot="1">
      <c r="B46" s="28"/>
      <c r="C46" s="31"/>
      <c r="D46" s="31" t="s">
        <v>62</v>
      </c>
      <c r="E46" s="29"/>
    </row>
  </sheetData>
  <mergeCells count="1">
    <mergeCell ref="B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5"/>
  <sheetViews>
    <sheetView workbookViewId="0" topLeftCell="A1">
      <selection activeCell="A6" sqref="A6"/>
    </sheetView>
  </sheetViews>
  <sheetFormatPr defaultColWidth="11.421875" defaultRowHeight="12.75"/>
  <cols>
    <col min="2" max="2" width="33.57421875" style="0" bestFit="1" customWidth="1"/>
    <col min="3" max="3" width="16.8515625" style="0" bestFit="1" customWidth="1"/>
    <col min="4" max="5" width="16.8515625" style="0" customWidth="1"/>
    <col min="6" max="6" width="16.8515625" style="0" bestFit="1" customWidth="1"/>
  </cols>
  <sheetData>
    <row r="1" spans="2:6" ht="12.75">
      <c r="B1" s="58" t="s">
        <v>66</v>
      </c>
      <c r="C1" s="58"/>
      <c r="D1" s="58"/>
      <c r="E1" s="58"/>
      <c r="F1" s="58"/>
    </row>
    <row r="2" spans="2:6" ht="13.5" thickBot="1">
      <c r="B2" s="59" t="s">
        <v>65</v>
      </c>
      <c r="C2" s="59"/>
      <c r="D2" s="59"/>
      <c r="E2" s="59"/>
      <c r="F2" s="59"/>
    </row>
    <row r="3" spans="2:6" ht="13.5" thickBot="1">
      <c r="B3" s="18" t="s">
        <v>27</v>
      </c>
      <c r="C3" s="8" t="s">
        <v>10</v>
      </c>
      <c r="D3" s="33" t="s">
        <v>64</v>
      </c>
      <c r="E3" s="8" t="s">
        <v>63</v>
      </c>
      <c r="F3" s="9" t="s">
        <v>9</v>
      </c>
    </row>
    <row r="4" spans="2:6" ht="12.75">
      <c r="B4" s="10" t="s">
        <v>1</v>
      </c>
      <c r="C4" s="3">
        <v>732703</v>
      </c>
      <c r="D4" s="34">
        <v>766122</v>
      </c>
      <c r="E4" s="3">
        <v>685737</v>
      </c>
      <c r="F4" s="11">
        <v>1175500</v>
      </c>
    </row>
    <row r="5" spans="2:6" ht="12.75">
      <c r="B5" s="10" t="s">
        <v>0</v>
      </c>
      <c r="C5" s="4"/>
      <c r="D5" s="2"/>
      <c r="E5" s="5">
        <v>24500</v>
      </c>
      <c r="F5" s="12">
        <v>338500</v>
      </c>
    </row>
    <row r="6" spans="2:6" ht="12.75">
      <c r="B6" s="10" t="s">
        <v>2</v>
      </c>
      <c r="C6" s="5">
        <v>1837304</v>
      </c>
      <c r="D6" s="35">
        <v>2305796</v>
      </c>
      <c r="E6" s="5">
        <v>1017942</v>
      </c>
      <c r="F6" s="11">
        <v>3184700</v>
      </c>
    </row>
    <row r="7" spans="2:6" ht="12.75">
      <c r="B7" s="10" t="s">
        <v>3</v>
      </c>
      <c r="C7" s="5">
        <v>5112635</v>
      </c>
      <c r="D7" s="35">
        <v>7964013</v>
      </c>
      <c r="E7" s="6">
        <v>7808267</v>
      </c>
      <c r="F7" s="11">
        <v>15111310</v>
      </c>
    </row>
    <row r="8" spans="2:6" ht="12.75">
      <c r="B8" s="10" t="s">
        <v>4</v>
      </c>
      <c r="C8" s="6">
        <v>-972013</v>
      </c>
      <c r="D8" s="36">
        <v>-1156840</v>
      </c>
      <c r="E8" s="1">
        <v>-1632755</v>
      </c>
      <c r="F8" s="11">
        <v>-6840610</v>
      </c>
    </row>
    <row r="9" spans="2:6" ht="12.75">
      <c r="B9" s="10" t="s">
        <v>5</v>
      </c>
      <c r="C9" s="3">
        <v>241952</v>
      </c>
      <c r="D9" s="34">
        <v>406722</v>
      </c>
      <c r="E9" s="3">
        <v>458481</v>
      </c>
      <c r="F9" s="12">
        <v>775400</v>
      </c>
    </row>
    <row r="10" spans="2:6" ht="12.75">
      <c r="B10" s="10" t="s">
        <v>6</v>
      </c>
      <c r="C10" s="3">
        <v>93252</v>
      </c>
      <c r="D10" s="34">
        <v>82091</v>
      </c>
      <c r="E10" s="6">
        <v>107704</v>
      </c>
      <c r="F10" s="12">
        <v>269390</v>
      </c>
    </row>
    <row r="11" spans="2:6" ht="12.75">
      <c r="B11" s="10" t="s">
        <v>7</v>
      </c>
      <c r="C11" s="3">
        <v>687896</v>
      </c>
      <c r="D11" s="34">
        <v>588574</v>
      </c>
      <c r="E11" s="3">
        <v>644292</v>
      </c>
      <c r="F11" s="12">
        <v>776310</v>
      </c>
    </row>
    <row r="12" spans="2:6" ht="12.75">
      <c r="B12" s="10" t="s">
        <v>8</v>
      </c>
      <c r="C12" s="3">
        <v>737705</v>
      </c>
      <c r="D12" s="34">
        <v>878567</v>
      </c>
      <c r="E12" s="3">
        <v>893456</v>
      </c>
      <c r="F12" s="11">
        <v>1257050</v>
      </c>
    </row>
    <row r="13" spans="2:6" ht="12.75">
      <c r="B13" s="13"/>
      <c r="C13" s="4"/>
      <c r="D13" s="2"/>
      <c r="E13" s="4"/>
      <c r="F13" s="14"/>
    </row>
    <row r="14" spans="2:6" ht="12.75">
      <c r="B14" s="10" t="s">
        <v>11</v>
      </c>
      <c r="C14" s="19">
        <f>SUM(C4:C13)</f>
        <v>8471434</v>
      </c>
      <c r="D14" s="37">
        <f>SUM(D4:D13)</f>
        <v>11835045</v>
      </c>
      <c r="E14" s="19">
        <f>SUM(E4:E13)</f>
        <v>10007624</v>
      </c>
      <c r="F14" s="20">
        <f>SUM(F4:F13)</f>
        <v>16047550</v>
      </c>
    </row>
    <row r="15" spans="2:6" ht="12.75">
      <c r="B15" s="13"/>
      <c r="C15" s="4"/>
      <c r="D15" s="2"/>
      <c r="E15" s="4"/>
      <c r="F15" s="15"/>
    </row>
    <row r="16" spans="2:6" ht="12.75">
      <c r="B16" s="10" t="s">
        <v>12</v>
      </c>
      <c r="C16" s="7">
        <v>1282861</v>
      </c>
      <c r="D16" s="38">
        <v>1282020</v>
      </c>
      <c r="E16" s="7">
        <v>1477322</v>
      </c>
      <c r="F16" s="16">
        <v>3024660</v>
      </c>
    </row>
    <row r="17" spans="2:6" ht="12.75">
      <c r="B17" s="10" t="s">
        <v>0</v>
      </c>
      <c r="C17" s="3">
        <v>16600</v>
      </c>
      <c r="D17" s="34">
        <v>2500</v>
      </c>
      <c r="E17" s="3">
        <v>1000</v>
      </c>
      <c r="F17" s="15"/>
    </row>
    <row r="18" spans="2:6" ht="12.75">
      <c r="B18" s="10" t="s">
        <v>13</v>
      </c>
      <c r="C18" s="7">
        <v>1479626</v>
      </c>
      <c r="D18" s="38">
        <v>171393</v>
      </c>
      <c r="E18" s="7">
        <v>229934</v>
      </c>
      <c r="F18" s="16">
        <v>1391370</v>
      </c>
    </row>
    <row r="19" spans="2:6" ht="12.75">
      <c r="B19" s="10" t="s">
        <v>14</v>
      </c>
      <c r="C19" s="7">
        <v>1311933</v>
      </c>
      <c r="D19" s="38">
        <v>1340975</v>
      </c>
      <c r="E19" s="7">
        <v>1523026</v>
      </c>
      <c r="F19" s="16">
        <v>3191960</v>
      </c>
    </row>
    <row r="20" spans="2:6" ht="12.75">
      <c r="B20" s="10" t="s">
        <v>15</v>
      </c>
      <c r="C20" s="3">
        <v>385579</v>
      </c>
      <c r="D20" s="34">
        <v>3598503</v>
      </c>
      <c r="E20" s="3">
        <v>3393043</v>
      </c>
      <c r="F20" s="16">
        <v>1947590</v>
      </c>
    </row>
    <row r="21" spans="2:6" ht="12.75">
      <c r="B21" s="10" t="s">
        <v>16</v>
      </c>
      <c r="C21" s="3">
        <v>2570345</v>
      </c>
      <c r="D21" s="34">
        <v>2330590</v>
      </c>
      <c r="E21" s="3">
        <v>1425407</v>
      </c>
      <c r="F21" s="16">
        <v>1386912</v>
      </c>
    </row>
    <row r="22" spans="2:6" ht="12.75">
      <c r="B22" s="10" t="s">
        <v>17</v>
      </c>
      <c r="C22" s="3">
        <v>211157</v>
      </c>
      <c r="D22" s="34">
        <v>167342</v>
      </c>
      <c r="E22" s="3">
        <v>150473</v>
      </c>
      <c r="F22" s="16">
        <v>196330</v>
      </c>
    </row>
    <row r="23" spans="2:6" ht="12.75">
      <c r="B23" s="10" t="s">
        <v>18</v>
      </c>
      <c r="C23" s="3">
        <v>411744</v>
      </c>
      <c r="D23" s="34">
        <v>1029251</v>
      </c>
      <c r="E23" s="3">
        <v>744447</v>
      </c>
      <c r="F23" s="16">
        <v>1750810</v>
      </c>
    </row>
    <row r="24" spans="2:6" ht="12.75">
      <c r="B24" s="10"/>
      <c r="C24" s="4"/>
      <c r="D24" s="2"/>
      <c r="E24" s="4"/>
      <c r="F24" s="15"/>
    </row>
    <row r="25" spans="2:6" ht="12.75">
      <c r="B25" s="10" t="s">
        <v>19</v>
      </c>
      <c r="C25" s="21">
        <f>SUM(C16:C24)</f>
        <v>7669845</v>
      </c>
      <c r="D25" s="39">
        <f>SUM(D16:D24)</f>
        <v>9922574</v>
      </c>
      <c r="E25" s="21">
        <f>SUM(E16:E24)</f>
        <v>8944652</v>
      </c>
      <c r="F25" s="22">
        <f>SUM(F16:F24)</f>
        <v>12889632</v>
      </c>
    </row>
    <row r="26" spans="2:6" ht="12.75">
      <c r="B26" s="10"/>
      <c r="C26" s="4"/>
      <c r="D26" s="2"/>
      <c r="E26" s="4"/>
      <c r="F26" s="15"/>
    </row>
    <row r="27" spans="2:6" ht="12.75">
      <c r="B27" s="10" t="s">
        <v>20</v>
      </c>
      <c r="C27" s="3">
        <v>900000</v>
      </c>
      <c r="D27" s="34">
        <v>900000</v>
      </c>
      <c r="E27" s="3">
        <v>900000</v>
      </c>
      <c r="F27" s="16">
        <v>918400</v>
      </c>
    </row>
    <row r="28" spans="2:6" ht="12.75">
      <c r="B28" s="10" t="s">
        <v>21</v>
      </c>
      <c r="C28" s="3">
        <v>18400</v>
      </c>
      <c r="D28" s="34">
        <v>18400</v>
      </c>
      <c r="E28" s="3">
        <v>18400</v>
      </c>
      <c r="F28" s="16">
        <v>1472957</v>
      </c>
    </row>
    <row r="29" spans="2:6" ht="12.75">
      <c r="B29" s="10" t="s">
        <v>22</v>
      </c>
      <c r="C29" s="3">
        <v>-138851</v>
      </c>
      <c r="D29" s="34">
        <v>907913</v>
      </c>
      <c r="E29" s="3">
        <v>-77200</v>
      </c>
      <c r="F29" s="16">
        <v>-77586</v>
      </c>
    </row>
    <row r="30" spans="2:6" ht="12.75">
      <c r="B30" s="10" t="s">
        <v>23</v>
      </c>
      <c r="C30" s="3">
        <v>22040</v>
      </c>
      <c r="D30" s="34">
        <v>86157</v>
      </c>
      <c r="E30" s="3">
        <v>221772</v>
      </c>
      <c r="F30" s="16">
        <v>844250</v>
      </c>
    </row>
    <row r="31" spans="2:6" ht="12.75">
      <c r="B31" s="10"/>
      <c r="C31" s="4"/>
      <c r="D31" s="2"/>
      <c r="E31" s="4"/>
      <c r="F31" s="15"/>
    </row>
    <row r="32" spans="2:6" ht="12.75">
      <c r="B32" s="10" t="s">
        <v>24</v>
      </c>
      <c r="C32" s="19">
        <f>SUM(C27:C30)</f>
        <v>801589</v>
      </c>
      <c r="D32" s="37">
        <f>SUM(D27:D31)</f>
        <v>1912470</v>
      </c>
      <c r="E32" s="19">
        <f>SUM(E27:E31)</f>
        <v>1062972</v>
      </c>
      <c r="F32" s="22">
        <f>SUM(F27:F30)</f>
        <v>3158021</v>
      </c>
    </row>
    <row r="33" spans="2:6" ht="12.75">
      <c r="B33" s="10" t="s">
        <v>25</v>
      </c>
      <c r="C33" s="21">
        <f>C25+C32</f>
        <v>8471434</v>
      </c>
      <c r="D33" s="39">
        <f>D25+D32</f>
        <v>11835044</v>
      </c>
      <c r="E33" s="39">
        <f>E25+E32</f>
        <v>10007624</v>
      </c>
      <c r="F33" s="22">
        <f>F25+F32</f>
        <v>16047653</v>
      </c>
    </row>
    <row r="34" spans="2:6" ht="13.5" thickBot="1">
      <c r="B34" s="17" t="s">
        <v>26</v>
      </c>
      <c r="C34" s="23">
        <v>3075359</v>
      </c>
      <c r="D34" s="40">
        <v>3516208</v>
      </c>
      <c r="E34" s="23">
        <v>3001033</v>
      </c>
      <c r="F34" s="24">
        <v>6530540</v>
      </c>
    </row>
    <row r="35" ht="12.75">
      <c r="B35" s="41" t="s">
        <v>67</v>
      </c>
    </row>
  </sheetData>
  <mergeCells count="2">
    <mergeCell ref="B1:F1"/>
    <mergeCell ref="B2:F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5"/>
  <sheetViews>
    <sheetView tabSelected="1" workbookViewId="0" topLeftCell="A1">
      <selection activeCell="B36" sqref="B36"/>
    </sheetView>
  </sheetViews>
  <sheetFormatPr defaultColWidth="11.421875" defaultRowHeight="12.75"/>
  <cols>
    <col min="2" max="2" width="33.57421875" style="0" bestFit="1" customWidth="1"/>
    <col min="3" max="3" width="16.8515625" style="0" bestFit="1" customWidth="1"/>
    <col min="4" max="4" width="13.140625" style="0" bestFit="1" customWidth="1"/>
    <col min="5" max="5" width="12.7109375" style="0" bestFit="1" customWidth="1"/>
    <col min="6" max="6" width="16.8515625" style="0" bestFit="1" customWidth="1"/>
  </cols>
  <sheetData>
    <row r="2" spans="2:6" ht="12.75">
      <c r="B2" s="58" t="s">
        <v>66</v>
      </c>
      <c r="C2" s="58"/>
      <c r="D2" s="58"/>
      <c r="E2" s="58"/>
      <c r="F2" s="58"/>
    </row>
    <row r="3" spans="2:6" ht="13.5" thickBot="1">
      <c r="B3" s="60" t="s">
        <v>71</v>
      </c>
      <c r="C3" s="59"/>
      <c r="D3" s="59"/>
      <c r="E3" s="59"/>
      <c r="F3" s="59"/>
    </row>
    <row r="4" spans="2:6" ht="13.5" thickBot="1">
      <c r="B4" s="54" t="s">
        <v>72</v>
      </c>
      <c r="C4" s="45" t="s">
        <v>10</v>
      </c>
      <c r="D4" s="43" t="s">
        <v>64</v>
      </c>
      <c r="E4" s="42" t="s">
        <v>63</v>
      </c>
      <c r="F4" s="44" t="s">
        <v>9</v>
      </c>
    </row>
    <row r="5" spans="2:6" ht="13.5" thickBot="1">
      <c r="B5" s="57" t="s">
        <v>73</v>
      </c>
      <c r="C5" s="61" t="s">
        <v>68</v>
      </c>
      <c r="D5" s="61"/>
      <c r="E5" s="61"/>
      <c r="F5" s="62"/>
    </row>
    <row r="6" spans="2:6" ht="12.75">
      <c r="B6" s="55" t="s">
        <v>1</v>
      </c>
      <c r="C6" s="46">
        <v>15374</v>
      </c>
      <c r="D6" s="34">
        <v>14773</v>
      </c>
      <c r="E6" s="3">
        <v>9305</v>
      </c>
      <c r="F6" s="11">
        <v>14871</v>
      </c>
    </row>
    <row r="7" spans="2:6" ht="12.75">
      <c r="B7" s="55" t="s">
        <v>0</v>
      </c>
      <c r="C7" s="47"/>
      <c r="D7" s="2"/>
      <c r="E7" s="5"/>
      <c r="F7" s="12"/>
    </row>
    <row r="8" spans="2:6" ht="12.75">
      <c r="B8" s="55" t="s">
        <v>2</v>
      </c>
      <c r="C8" s="48">
        <v>7456</v>
      </c>
      <c r="D8" s="35">
        <v>7220</v>
      </c>
      <c r="E8" s="5">
        <v>4906</v>
      </c>
      <c r="F8" s="11">
        <v>41821</v>
      </c>
    </row>
    <row r="9" spans="2:6" ht="12.75">
      <c r="B9" s="55" t="s">
        <v>3</v>
      </c>
      <c r="C9" s="48">
        <v>198554</v>
      </c>
      <c r="D9" s="35">
        <v>132797</v>
      </c>
      <c r="E9" s="6">
        <v>93354</v>
      </c>
      <c r="F9" s="11">
        <v>50877</v>
      </c>
    </row>
    <row r="10" spans="2:6" ht="12.75">
      <c r="B10" s="55" t="s">
        <v>4</v>
      </c>
      <c r="C10" s="49">
        <v>-7844</v>
      </c>
      <c r="D10" s="36">
        <v>-8250</v>
      </c>
      <c r="E10" s="34">
        <v>-276</v>
      </c>
      <c r="F10" s="11">
        <v>-276</v>
      </c>
    </row>
    <row r="11" spans="2:6" ht="12.75">
      <c r="B11" s="55" t="s">
        <v>5</v>
      </c>
      <c r="C11" s="46">
        <v>1077</v>
      </c>
      <c r="D11" s="34">
        <v>2143</v>
      </c>
      <c r="E11" s="3">
        <v>21509</v>
      </c>
      <c r="F11" s="12">
        <v>2481</v>
      </c>
    </row>
    <row r="12" spans="2:6" ht="12.75">
      <c r="B12" s="55" t="s">
        <v>7</v>
      </c>
      <c r="C12" s="46">
        <v>103</v>
      </c>
      <c r="D12" s="34">
        <v>98</v>
      </c>
      <c r="E12" s="3">
        <v>94</v>
      </c>
      <c r="F12" s="12">
        <v>83</v>
      </c>
    </row>
    <row r="13" spans="2:6" ht="12.75">
      <c r="B13" s="55" t="s">
        <v>8</v>
      </c>
      <c r="C13" s="46">
        <v>7483</v>
      </c>
      <c r="D13" s="34">
        <v>6659</v>
      </c>
      <c r="E13" s="3">
        <v>4937</v>
      </c>
      <c r="F13" s="11">
        <v>2368</v>
      </c>
    </row>
    <row r="14" spans="2:6" ht="12.75">
      <c r="B14" s="56"/>
      <c r="C14" s="47"/>
      <c r="D14" s="2"/>
      <c r="E14" s="4"/>
      <c r="F14" s="14"/>
    </row>
    <row r="15" spans="2:6" ht="12.75">
      <c r="B15" s="55" t="s">
        <v>11</v>
      </c>
      <c r="C15" s="50">
        <f>SUM(C6:C14)</f>
        <v>222203</v>
      </c>
      <c r="D15" s="37">
        <f>SUM(D6:D14)</f>
        <v>155440</v>
      </c>
      <c r="E15" s="19">
        <f>SUM(E6:E14)</f>
        <v>133829</v>
      </c>
      <c r="F15" s="20">
        <f>SUM(F6:F14)</f>
        <v>112225</v>
      </c>
    </row>
    <row r="16" spans="2:6" ht="12.75">
      <c r="B16" s="56"/>
      <c r="C16" s="47"/>
      <c r="D16" s="2"/>
      <c r="E16" s="4"/>
      <c r="F16" s="15"/>
    </row>
    <row r="17" spans="2:6" ht="12.75">
      <c r="B17" s="55" t="s">
        <v>12</v>
      </c>
      <c r="C17" s="51">
        <v>14483</v>
      </c>
      <c r="D17" s="38">
        <v>8288</v>
      </c>
      <c r="E17" s="7">
        <v>8636</v>
      </c>
      <c r="F17" s="16">
        <v>9332</v>
      </c>
    </row>
    <row r="18" spans="2:6" ht="12.75">
      <c r="B18" s="55" t="s">
        <v>13</v>
      </c>
      <c r="C18" s="51">
        <v>119</v>
      </c>
      <c r="D18" s="38">
        <v>70</v>
      </c>
      <c r="E18" s="7">
        <v>193</v>
      </c>
      <c r="F18" s="16">
        <v>21</v>
      </c>
    </row>
    <row r="19" spans="2:6" ht="12.75">
      <c r="B19" s="55" t="s">
        <v>14</v>
      </c>
      <c r="C19" s="51">
        <v>163535</v>
      </c>
      <c r="D19" s="38">
        <v>114071</v>
      </c>
      <c r="E19" s="7">
        <v>98466</v>
      </c>
      <c r="F19" s="16">
        <v>83299</v>
      </c>
    </row>
    <row r="20" spans="2:6" ht="12.75">
      <c r="B20" s="55" t="s">
        <v>15</v>
      </c>
      <c r="C20" s="46">
        <v>103</v>
      </c>
      <c r="D20" s="34">
        <v>145</v>
      </c>
      <c r="E20" s="3">
        <v>206</v>
      </c>
      <c r="F20" s="16">
        <v>122</v>
      </c>
    </row>
    <row r="21" spans="2:6" ht="12.75">
      <c r="B21" s="55" t="s">
        <v>16</v>
      </c>
      <c r="C21" s="46">
        <v>17308</v>
      </c>
      <c r="D21" s="34">
        <v>4388</v>
      </c>
      <c r="E21" s="3">
        <v>2885</v>
      </c>
      <c r="F21" s="16"/>
    </row>
    <row r="22" spans="2:6" ht="12.75">
      <c r="B22" s="55" t="s">
        <v>18</v>
      </c>
      <c r="C22" s="46">
        <v>11247</v>
      </c>
      <c r="D22" s="34">
        <v>12302</v>
      </c>
      <c r="E22" s="3">
        <v>8869</v>
      </c>
      <c r="F22" s="16">
        <v>5640</v>
      </c>
    </row>
    <row r="23" spans="2:6" ht="12.75">
      <c r="B23" s="55"/>
      <c r="C23" s="47"/>
      <c r="D23" s="2"/>
      <c r="E23" s="4"/>
      <c r="F23" s="15"/>
    </row>
    <row r="24" spans="2:6" ht="12.75">
      <c r="B24" s="55" t="s">
        <v>19</v>
      </c>
      <c r="C24" s="52">
        <f>SUM(C17:C23)</f>
        <v>206795</v>
      </c>
      <c r="D24" s="39">
        <f>SUM(D17:D23)</f>
        <v>139264</v>
      </c>
      <c r="E24" s="21">
        <f>SUM(E17:E23)</f>
        <v>119255</v>
      </c>
      <c r="F24" s="22">
        <f>SUM(F17:F23)</f>
        <v>98414</v>
      </c>
    </row>
    <row r="25" spans="2:6" ht="12.75">
      <c r="B25" s="55"/>
      <c r="C25" s="47"/>
      <c r="D25" s="2"/>
      <c r="E25" s="4"/>
      <c r="F25" s="15"/>
    </row>
    <row r="26" spans="2:6" ht="12.75">
      <c r="B26" s="55" t="s">
        <v>20</v>
      </c>
      <c r="C26" s="46">
        <v>15000</v>
      </c>
      <c r="D26" s="34">
        <v>15000</v>
      </c>
      <c r="E26" s="3">
        <v>15000</v>
      </c>
      <c r="F26" s="16">
        <v>15000</v>
      </c>
    </row>
    <row r="27" spans="2:6" ht="12.75">
      <c r="B27" s="55" t="s">
        <v>69</v>
      </c>
      <c r="C27" s="46">
        <v>378</v>
      </c>
      <c r="D27" s="34">
        <v>378</v>
      </c>
      <c r="E27" s="3">
        <v>378</v>
      </c>
      <c r="F27" s="16">
        <v>378</v>
      </c>
    </row>
    <row r="28" spans="2:6" ht="12.75">
      <c r="B28" s="55" t="s">
        <v>22</v>
      </c>
      <c r="C28" s="46">
        <v>3834</v>
      </c>
      <c r="D28" s="34">
        <v>30</v>
      </c>
      <c r="E28" s="3">
        <v>31</v>
      </c>
      <c r="F28" s="16">
        <v>30</v>
      </c>
    </row>
    <row r="29" spans="2:6" ht="12.75">
      <c r="B29" s="55" t="s">
        <v>70</v>
      </c>
      <c r="C29" s="46">
        <v>-3804</v>
      </c>
      <c r="D29" s="34">
        <v>768</v>
      </c>
      <c r="E29" s="3">
        <v>-835</v>
      </c>
      <c r="F29" s="16">
        <v>-1597</v>
      </c>
    </row>
    <row r="30" spans="2:6" ht="12.75">
      <c r="B30" s="55"/>
      <c r="C30" s="46"/>
      <c r="D30" s="34"/>
      <c r="E30" s="3"/>
      <c r="F30" s="15"/>
    </row>
    <row r="31" spans="2:6" ht="12.75">
      <c r="B31" s="55"/>
      <c r="C31" s="47"/>
      <c r="D31" s="2"/>
      <c r="E31" s="4"/>
      <c r="F31" s="15"/>
    </row>
    <row r="32" spans="2:6" ht="12.75">
      <c r="B32" s="55" t="s">
        <v>24</v>
      </c>
      <c r="C32" s="50">
        <f>SUM(C26:C30)</f>
        <v>15408</v>
      </c>
      <c r="D32" s="37">
        <f>SUM(D26:D31)</f>
        <v>16176</v>
      </c>
      <c r="E32" s="19">
        <f>SUM(E26:E31)</f>
        <v>14574</v>
      </c>
      <c r="F32" s="22">
        <f>SUM(F26:F30)</f>
        <v>13811</v>
      </c>
    </row>
    <row r="33" spans="2:6" ht="12.75">
      <c r="B33" s="55" t="s">
        <v>25</v>
      </c>
      <c r="C33" s="52">
        <f>C24+C32</f>
        <v>222203</v>
      </c>
      <c r="D33" s="39">
        <f>D24+D32</f>
        <v>155440</v>
      </c>
      <c r="E33" s="39">
        <f>E24+E32</f>
        <v>133829</v>
      </c>
      <c r="F33" s="22">
        <f>F24+F32</f>
        <v>112225</v>
      </c>
    </row>
    <row r="34" spans="2:6" ht="13.5" thickBot="1">
      <c r="B34" s="57" t="s">
        <v>26</v>
      </c>
      <c r="C34" s="53">
        <v>1672</v>
      </c>
      <c r="D34" s="40">
        <v>1644</v>
      </c>
      <c r="E34" s="23"/>
      <c r="F34" s="24"/>
    </row>
    <row r="35" ht="12.75">
      <c r="B35" s="41" t="s">
        <v>67</v>
      </c>
    </row>
  </sheetData>
  <mergeCells count="3">
    <mergeCell ref="B2:F2"/>
    <mergeCell ref="B3:F3"/>
    <mergeCell ref="C5:F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2004-11-10T06:02:36Z</cp:lastPrinted>
  <dcterms:created xsi:type="dcterms:W3CDTF">2004-11-05T04:14:21Z</dcterms:created>
  <dcterms:modified xsi:type="dcterms:W3CDTF">2004-11-10T06:05:42Z</dcterms:modified>
  <cp:category/>
  <cp:version/>
  <cp:contentType/>
  <cp:contentStatus/>
</cp:coreProperties>
</file>