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2"/>
  </bookViews>
  <sheets>
    <sheet name="Impresion" sheetId="1" r:id="rId1"/>
    <sheet name="Grafic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<sst xmlns="http://schemas.openxmlformats.org/spreadsheetml/2006/main" count="31" uniqueCount="22">
  <si>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y</t>
  </si>
  <si>
    <t>Radio</t>
  </si>
  <si>
    <t>Area Total</t>
  </si>
  <si>
    <t>cm</t>
  </si>
  <si>
    <t>cm^2</t>
  </si>
  <si>
    <t>Largo</t>
  </si>
  <si>
    <t>lt</t>
  </si>
  <si>
    <t>x^2+y^2=r^2</t>
  </si>
  <si>
    <t>|x|</t>
  </si>
  <si>
    <t>Diametro</t>
  </si>
  <si>
    <t>Vol. Galon</t>
  </si>
  <si>
    <t>Gal</t>
  </si>
  <si>
    <t>Camaronera</t>
  </si>
  <si>
    <t>Agromarina</t>
  </si>
  <si>
    <t>Tanque</t>
  </si>
  <si>
    <t>Blancos Reserva</t>
  </si>
  <si>
    <t>Vol Lt</t>
  </si>
  <si>
    <t>AreaAcum</t>
  </si>
  <si>
    <t>Ancho=Area</t>
  </si>
  <si>
    <t>Prof.</t>
  </si>
  <si>
    <t>Vol.(Gal)</t>
  </si>
  <si>
    <t>Vol.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</si>
</sst>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 applyProtection="1">
      <alignment/>
      <protection locked="0"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6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15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6" fontId="2" fillId="0" borderId="2" xfId="15" applyNumberFormat="1" applyFon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Data!$G$7</c:f>
              <c:strCache>
                <c:ptCount val="1"/>
                <c:pt idx="0">
                  <c:v>Vol. Galon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Data!$A$8:$A$163</c:f>
              <c:numCache>
                <c:ptCount val="1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</c:numCache>
            </c:numRef>
          </c:xVal>
          <c:yVal>
            <c:numRef>
              <c:f>Data!$G$8:$G$163</c:f>
              <c:numCache>
                <c:ptCount val="156"/>
                <c:pt idx="0">
                  <c:v>0</c:v>
                </c:pt>
                <c:pt idx="1">
                  <c:v>0.8090393941638532</c:v>
                </c:pt>
                <c:pt idx="2">
                  <c:v>2.7585124346053256</c:v>
                </c:pt>
                <c:pt idx="3">
                  <c:v>5.291114346847646</c:v>
                </c:pt>
                <c:pt idx="4">
                  <c:v>8.28552338089319</c:v>
                </c:pt>
                <c:pt idx="5">
                  <c:v>11.67318227814867</c:v>
                </c:pt>
                <c:pt idx="6">
                  <c:v>15.407897647873005</c:v>
                </c:pt>
                <c:pt idx="7">
                  <c:v>19.4555992791415</c:v>
                </c:pt>
                <c:pt idx="8">
                  <c:v>23.789700800713486</c:v>
                </c:pt>
                <c:pt idx="9">
                  <c:v>28.38863337344854</c:v>
                </c:pt>
                <c:pt idx="10">
                  <c:v>33.234391980493584</c:v>
                </c:pt>
                <c:pt idx="11">
                  <c:v>38.31161362454047</c:v>
                </c:pt>
                <c:pt idx="12">
                  <c:v>43.60695990460347</c:v>
                </c:pt>
                <c:pt idx="13">
                  <c:v>49.108685411711754</c:v>
                </c:pt>
                <c:pt idx="14">
                  <c:v>54.80632547709955</c:v>
                </c:pt>
                <c:pt idx="15">
                  <c:v>60.69046379521772</c:v>
                </c:pt>
                <c:pt idx="16">
                  <c:v>66.75255534730456</c:v>
                </c:pt>
                <c:pt idx="17">
                  <c:v>72.98478872081353</c:v>
                </c:pt>
                <c:pt idx="18">
                  <c:v>79.37997718678544</c:v>
                </c:pt>
                <c:pt idx="19">
                  <c:v>85.93147121663445</c:v>
                </c:pt>
                <c:pt idx="20">
                  <c:v>92.63308727896211</c:v>
                </c:pt>
                <c:pt idx="21">
                  <c:v>99.47904920054502</c:v>
                </c:pt>
                <c:pt idx="22">
                  <c:v>106.4639393642624</c:v>
                </c:pt>
                <c:pt idx="23">
                  <c:v>113.58265770839475</c:v>
                </c:pt>
                <c:pt idx="24">
                  <c:v>120.83038698491828</c:v>
                </c:pt>
                <c:pt idx="25">
                  <c:v>128.20256309214636</c:v>
                </c:pt>
                <c:pt idx="26">
                  <c:v>135.6948495605666</c:v>
                </c:pt>
                <c:pt idx="27">
                  <c:v>143.30311546754479</c:v>
                </c:pt>
                <c:pt idx="28">
                  <c:v>151.02341620547006</c:v>
                </c:pt>
                <c:pt idx="29">
                  <c:v>158.85197664189138</c:v>
                </c:pt>
                <c:pt idx="30">
                  <c:v>166.7851762983736</c:v>
                </c:pt>
                <c:pt idx="31">
                  <c:v>174.81953624370274</c:v>
                </c:pt>
                <c:pt idx="32">
                  <c:v>182.95170745140123</c:v>
                </c:pt>
                <c:pt idx="33">
                  <c:v>191.17846041472268</c:v>
                </c:pt>
                <c:pt idx="34">
                  <c:v>199.49667584693105</c:v>
                </c:pt>
                <c:pt idx="35">
                  <c:v>207.9033363226382</c:v>
                </c:pt>
                <c:pt idx="36">
                  <c:v>216.39551873871426</c:v>
                </c:pt>
                <c:pt idx="37">
                  <c:v>224.97038749189747</c:v>
                </c:pt>
                <c:pt idx="38">
                  <c:v>233.62518828555218</c:v>
                </c:pt>
                <c:pt idx="39">
                  <c:v>242.357242490712</c:v>
                </c:pt>
                <c:pt idx="40">
                  <c:v>251.1639419971093</c:v>
                </c:pt>
                <c:pt idx="41">
                  <c:v>260.0427444987302</c:v>
                </c:pt>
                <c:pt idx="42">
                  <c:v>268.9911691658647</c:v>
                </c:pt>
                <c:pt idx="43">
                  <c:v>278.0067926618988</c:v>
                </c:pt>
                <c:pt idx="44">
                  <c:v>287.087245468419</c:v>
                </c:pt>
                <c:pt idx="45">
                  <c:v>296.23020848673025</c:v>
                </c:pt>
                <c:pt idx="46">
                  <c:v>305.43340988777067</c:v>
                </c:pt>
                <c:pt idx="47">
                  <c:v>314.69462218572284</c:v>
                </c:pt>
                <c:pt idx="48">
                  <c:v>324.01165951349583</c:v>
                </c:pt>
                <c:pt idx="49">
                  <c:v>333.3823750807173</c:v>
                </c:pt>
                <c:pt idx="50">
                  <c:v>342.8046587970225</c:v>
                </c:pt>
                <c:pt idx="51">
                  <c:v>352.2764350452914</c:v>
                </c:pt>
                <c:pt idx="52">
                  <c:v>361.7956605911067</c:v>
                </c:pt>
                <c:pt idx="53">
                  <c:v>371.3603226161253</c:v>
                </c:pt>
                <c:pt idx="54">
                  <c:v>380.9684368643006</c:v>
                </c:pt>
                <c:pt idx="55">
                  <c:v>390.61804589098193</c:v>
                </c:pt>
                <c:pt idx="56">
                  <c:v>400.3072174058811</c:v>
                </c:pt>
                <c:pt idx="57">
                  <c:v>410.0340427017407</c:v>
                </c:pt>
                <c:pt idx="58">
                  <c:v>419.7966351612886</c:v>
                </c:pt>
                <c:pt idx="59">
                  <c:v>429.5931288357242</c:v>
                </c:pt>
                <c:pt idx="60">
                  <c:v>439.4216770885703</c:v>
                </c:pt>
                <c:pt idx="61">
                  <c:v>449.2804512992417</c:v>
                </c:pt>
                <c:pt idx="62">
                  <c:v>459.167639621149</c:v>
                </c:pt>
                <c:pt idx="63">
                  <c:v>469.08144578956274</c:v>
                </c:pt>
                <c:pt idx="64">
                  <c:v>479.02008797482966</c:v>
                </c:pt>
                <c:pt idx="65">
                  <c:v>488.98179767685883</c:v>
                </c:pt>
                <c:pt idx="66">
                  <c:v>498.96481865708404</c:v>
                </c:pt>
                <c:pt idx="67">
                  <c:v>508.9674059043634</c:v>
                </c:pt>
                <c:pt idx="68">
                  <c:v>518.9878246315087</c:v>
                </c:pt>
                <c:pt idx="69">
                  <c:v>529.0243492993342</c:v>
                </c:pt>
                <c:pt idx="70">
                  <c:v>539.0752626652956</c:v>
                </c:pt>
                <c:pt idx="71">
                  <c:v>549.1388548539452</c:v>
                </c:pt>
                <c:pt idx="72">
                  <c:v>559.2134224465655</c:v>
                </c:pt>
                <c:pt idx="73">
                  <c:v>569.297267587463</c:v>
                </c:pt>
                <c:pt idx="74">
                  <c:v>579.3886971045031</c:v>
                </c:pt>
                <c:pt idx="75">
                  <c:v>589.4860216415561</c:v>
                </c:pt>
                <c:pt idx="76">
                  <c:v>599.5875548005956</c:v>
                </c:pt>
                <c:pt idx="77">
                  <c:v>609.6916122912429</c:v>
                </c:pt>
                <c:pt idx="78">
                  <c:v>619.7965110856004</c:v>
                </c:pt>
                <c:pt idx="79">
                  <c:v>629.9005685762475</c:v>
                </c:pt>
                <c:pt idx="80">
                  <c:v>640.0021017352872</c:v>
                </c:pt>
                <c:pt idx="81">
                  <c:v>650.0994262723401</c:v>
                </c:pt>
                <c:pt idx="82">
                  <c:v>660.1908557893801</c:v>
                </c:pt>
                <c:pt idx="83">
                  <c:v>670.2747009302776</c:v>
                </c:pt>
                <c:pt idx="84">
                  <c:v>680.349268522898</c:v>
                </c:pt>
                <c:pt idx="85">
                  <c:v>690.4128607115475</c:v>
                </c:pt>
                <c:pt idx="86">
                  <c:v>700.4637740775089</c:v>
                </c:pt>
                <c:pt idx="87">
                  <c:v>710.5002987453344</c:v>
                </c:pt>
                <c:pt idx="88">
                  <c:v>720.5207174724798</c:v>
                </c:pt>
                <c:pt idx="89">
                  <c:v>730.5233047197592</c:v>
                </c:pt>
                <c:pt idx="90">
                  <c:v>740.5063256999844</c:v>
                </c:pt>
                <c:pt idx="91">
                  <c:v>750.4680354020135</c:v>
                </c:pt>
                <c:pt idx="92">
                  <c:v>760.4066775872803</c:v>
                </c:pt>
                <c:pt idx="93">
                  <c:v>770.3204837556941</c:v>
                </c:pt>
                <c:pt idx="94">
                  <c:v>780.2076720776015</c:v>
                </c:pt>
                <c:pt idx="95">
                  <c:v>790.0664462882728</c:v>
                </c:pt>
                <c:pt idx="96">
                  <c:v>799.894994541119</c:v>
                </c:pt>
                <c:pt idx="97">
                  <c:v>809.6914882155547</c:v>
                </c:pt>
                <c:pt idx="98">
                  <c:v>819.4540806751024</c:v>
                </c:pt>
                <c:pt idx="99">
                  <c:v>829.180905970962</c:v>
                </c:pt>
                <c:pt idx="100">
                  <c:v>838.8700774858611</c:v>
                </c:pt>
                <c:pt idx="101">
                  <c:v>848.5196865125423</c:v>
                </c:pt>
                <c:pt idx="102">
                  <c:v>858.1278007607177</c:v>
                </c:pt>
                <c:pt idx="103">
                  <c:v>867.6924627857366</c:v>
                </c:pt>
                <c:pt idx="104">
                  <c:v>877.2116883315517</c:v>
                </c:pt>
                <c:pt idx="105">
                  <c:v>886.6834645798206</c:v>
                </c:pt>
                <c:pt idx="106">
                  <c:v>896.1057482961257</c:v>
                </c:pt>
                <c:pt idx="107">
                  <c:v>905.4764638633474</c:v>
                </c:pt>
                <c:pt idx="108">
                  <c:v>914.7935011911204</c:v>
                </c:pt>
                <c:pt idx="109">
                  <c:v>924.0547134890725</c:v>
                </c:pt>
                <c:pt idx="110">
                  <c:v>933.2579148901128</c:v>
                </c:pt>
                <c:pt idx="111">
                  <c:v>942.4008779084244</c:v>
                </c:pt>
                <c:pt idx="112">
                  <c:v>951.4813307149444</c:v>
                </c:pt>
                <c:pt idx="113">
                  <c:v>960.4969542109785</c:v>
                </c:pt>
                <c:pt idx="114">
                  <c:v>969.4453788781129</c:v>
                </c:pt>
                <c:pt idx="115">
                  <c:v>978.324181379734</c:v>
                </c:pt>
                <c:pt idx="116">
                  <c:v>987.1308808861312</c:v>
                </c:pt>
                <c:pt idx="117">
                  <c:v>995.862935091291</c:v>
                </c:pt>
                <c:pt idx="118">
                  <c:v>1004.5177358849458</c:v>
                </c:pt>
                <c:pt idx="119">
                  <c:v>1013.0926046381289</c:v>
                </c:pt>
                <c:pt idx="120">
                  <c:v>1021.584787054205</c:v>
                </c:pt>
                <c:pt idx="121">
                  <c:v>1029.9914475299122</c:v>
                </c:pt>
                <c:pt idx="122">
                  <c:v>1038.3096629621205</c:v>
                </c:pt>
                <c:pt idx="123">
                  <c:v>1046.536415925442</c:v>
                </c:pt>
                <c:pt idx="124">
                  <c:v>1054.6685871331406</c:v>
                </c:pt>
                <c:pt idx="125">
                  <c:v>1062.7029470784696</c:v>
                </c:pt>
                <c:pt idx="126">
                  <c:v>1070.6361467349518</c:v>
                </c:pt>
                <c:pt idx="127">
                  <c:v>1078.4647071713732</c:v>
                </c:pt>
                <c:pt idx="128">
                  <c:v>1086.1850079092985</c:v>
                </c:pt>
                <c:pt idx="129">
                  <c:v>1093.7932738162765</c:v>
                </c:pt>
                <c:pt idx="130">
                  <c:v>1101.2855602846967</c:v>
                </c:pt>
                <c:pt idx="131">
                  <c:v>1108.6577363919248</c:v>
                </c:pt>
                <c:pt idx="132">
                  <c:v>1115.9054656684484</c:v>
                </c:pt>
                <c:pt idx="133">
                  <c:v>1123.0241840125807</c:v>
                </c:pt>
                <c:pt idx="134">
                  <c:v>1130.009074176298</c:v>
                </c:pt>
                <c:pt idx="135">
                  <c:v>1136.8550360978807</c:v>
                </c:pt>
                <c:pt idx="136">
                  <c:v>1143.5566521602084</c:v>
                </c:pt>
                <c:pt idx="137">
                  <c:v>1150.1081461900574</c:v>
                </c:pt>
                <c:pt idx="138">
                  <c:v>1156.5033346560294</c:v>
                </c:pt>
                <c:pt idx="139">
                  <c:v>1162.7355680295382</c:v>
                </c:pt>
                <c:pt idx="140">
                  <c:v>1168.797659581625</c:v>
                </c:pt>
                <c:pt idx="141">
                  <c:v>1174.6817978997433</c:v>
                </c:pt>
                <c:pt idx="142">
                  <c:v>1180.3794379651308</c:v>
                </c:pt>
                <c:pt idx="143">
                  <c:v>1185.8811634722395</c:v>
                </c:pt>
                <c:pt idx="144">
                  <c:v>1191.176509752302</c:v>
                </c:pt>
                <c:pt idx="145">
                  <c:v>1196.2537313963492</c:v>
                </c:pt>
                <c:pt idx="146">
                  <c:v>1201.099490003394</c:v>
                </c:pt>
                <c:pt idx="147">
                  <c:v>1205.6984225761294</c:v>
                </c:pt>
                <c:pt idx="148">
                  <c:v>1210.0325240977013</c:v>
                </c:pt>
                <c:pt idx="149">
                  <c:v>1214.0802257289697</c:v>
                </c:pt>
                <c:pt idx="150">
                  <c:v>1217.8149410986944</c:v>
                </c:pt>
                <c:pt idx="151">
                  <c:v>1221.2025999959494</c:v>
                </c:pt>
                <c:pt idx="152">
                  <c:v>1224.1970090299953</c:v>
                </c:pt>
                <c:pt idx="153">
                  <c:v>1226.7296109422375</c:v>
                </c:pt>
                <c:pt idx="154">
                  <c:v>1228.679083982679</c:v>
                </c:pt>
                <c:pt idx="155">
                  <c:v>1229.4881233768429</c:v>
                </c:pt>
              </c:numCache>
            </c:numRef>
          </c:yVal>
          <c:smooth val="1"/>
        </c:ser>
        <c:axId val="42131986"/>
        <c:axId val="43643555"/>
      </c:scatterChart>
      <c:valAx>
        <c:axId val="42131986"/>
        <c:scaling>
          <c:orientation val="minMax"/>
          <c:max val="15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crossBetween val="midCat"/>
        <c:dispUnits/>
      </c:valAx>
      <c:valAx>
        <c:axId val="43643555"/>
        <c:scaling>
          <c:orientation val="minMax"/>
          <c:max val="12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20350" cy="6877050"/>
    <xdr:graphicFrame>
      <xdr:nvGraphicFramePr>
        <xdr:cNvPr id="1" name="Chart 1"/>
        <xdr:cNvGraphicFramePr/>
      </xdr:nvGraphicFramePr>
      <xdr:xfrm>
        <a:off x="0" y="0"/>
        <a:ext cx="104203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F3" sqref="F3"/>
    </sheetView>
  </sheetViews>
  <sheetFormatPr defaultColWidth="11.421875" defaultRowHeight="12.75"/>
  <cols>
    <col min="1" max="1" width="12.28125" style="0" bestFit="1" customWidth="1"/>
  </cols>
  <sheetData>
    <row r="1" spans="1:6" ht="12.75">
      <c r="A1" s="6" t="str">
        <f>Data!A1</f>
        <v>Camaronera</v>
      </c>
      <c r="B1" t="str">
        <f>Data!B1</f>
        <v>Agromarina</v>
      </c>
      <c r="D1" s="6" t="str">
        <f>Data!A3</f>
        <v>Diametro</v>
      </c>
      <c r="E1">
        <f>Data!B3</f>
        <v>155</v>
      </c>
      <c r="F1" t="str">
        <f>Data!C3</f>
        <v>cm</v>
      </c>
    </row>
    <row r="2" spans="1:6" ht="12.75">
      <c r="A2" s="6" t="str">
        <f>Data!A2</f>
        <v>Tanque</v>
      </c>
      <c r="B2" t="str">
        <f>Data!B2</f>
        <v>Blancos Reserva</v>
      </c>
      <c r="D2" s="6" t="str">
        <f>Data!D4</f>
        <v>Largo</v>
      </c>
      <c r="E2">
        <f>Data!E4</f>
        <v>245</v>
      </c>
      <c r="F2" t="str">
        <f>Data!F4</f>
        <v>cm</v>
      </c>
    </row>
    <row r="3" spans="1:6" ht="12.75">
      <c r="A3" s="6"/>
      <c r="D3" s="6" t="str">
        <f>Data!D5</f>
        <v>Vol. Total</v>
      </c>
      <c r="E3" s="1">
        <f>Data!G5</f>
        <v>1230.1627899222472</v>
      </c>
      <c r="F3" s="1" t="str">
        <f>Data!H5</f>
        <v>Gal</v>
      </c>
    </row>
    <row r="5" spans="1:8" ht="12.75">
      <c r="A5" s="14" t="s">
        <v>19</v>
      </c>
      <c r="B5" s="11" t="s">
        <v>20</v>
      </c>
      <c r="C5" s="8" t="s">
        <v>19</v>
      </c>
      <c r="D5" s="11" t="s">
        <v>20</v>
      </c>
      <c r="E5" s="8" t="s">
        <v>19</v>
      </c>
      <c r="F5" s="11" t="s">
        <v>20</v>
      </c>
      <c r="G5" s="8" t="s">
        <v>19</v>
      </c>
      <c r="H5" s="11" t="s">
        <v>20</v>
      </c>
    </row>
    <row r="6" spans="1:8" ht="12.75">
      <c r="A6" s="15">
        <f>Data!A8</f>
        <v>0</v>
      </c>
      <c r="B6" s="12">
        <f>Data!G8</f>
        <v>0</v>
      </c>
      <c r="C6" s="10">
        <f>Data!A58</f>
        <v>50</v>
      </c>
      <c r="D6" s="13">
        <f>Data!G58</f>
        <v>342.8046587970225</v>
      </c>
      <c r="E6" s="10">
        <f>Data!A108</f>
        <v>100</v>
      </c>
      <c r="F6" s="13">
        <f>Data!G108</f>
        <v>838.8700774858611</v>
      </c>
      <c r="G6" s="10">
        <f>Data!A158</f>
        <v>150</v>
      </c>
      <c r="H6" s="13">
        <f>Data!G158</f>
        <v>1217.8149410986944</v>
      </c>
    </row>
    <row r="7" spans="1:8" ht="12.75">
      <c r="A7" s="16">
        <f>Data!A9</f>
        <v>1</v>
      </c>
      <c r="B7" s="13">
        <f>Data!G9</f>
        <v>0.8090393941638532</v>
      </c>
      <c r="C7" s="10">
        <f>Data!A59</f>
        <v>51</v>
      </c>
      <c r="D7" s="13">
        <f>Data!G59</f>
        <v>352.2764350452914</v>
      </c>
      <c r="E7" s="10">
        <f>Data!A109</f>
        <v>101</v>
      </c>
      <c r="F7" s="13">
        <f>Data!G109</f>
        <v>848.5196865125423</v>
      </c>
      <c r="G7" s="10">
        <f>Data!A159</f>
        <v>151</v>
      </c>
      <c r="H7" s="13">
        <f>Data!G159</f>
        <v>1221.2025999959494</v>
      </c>
    </row>
    <row r="8" spans="1:8" ht="12.75">
      <c r="A8" s="16">
        <f>Data!A10</f>
        <v>2</v>
      </c>
      <c r="B8" s="13">
        <f>Data!G10</f>
        <v>2.7585124346053256</v>
      </c>
      <c r="C8" s="10">
        <f>Data!A60</f>
        <v>52</v>
      </c>
      <c r="D8" s="13">
        <f>Data!G60</f>
        <v>361.7956605911067</v>
      </c>
      <c r="E8" s="10">
        <f>Data!A110</f>
        <v>102</v>
      </c>
      <c r="F8" s="13">
        <f>Data!G110</f>
        <v>858.1278007607177</v>
      </c>
      <c r="G8" s="10">
        <f>Data!A160</f>
        <v>152</v>
      </c>
      <c r="H8" s="13">
        <f>Data!G160</f>
        <v>1224.1970090299953</v>
      </c>
    </row>
    <row r="9" spans="1:8" ht="12.75">
      <c r="A9" s="16">
        <f>Data!A11</f>
        <v>3</v>
      </c>
      <c r="B9" s="13">
        <f>Data!G11</f>
        <v>5.291114346847646</v>
      </c>
      <c r="C9" s="10">
        <f>Data!A61</f>
        <v>53</v>
      </c>
      <c r="D9" s="13">
        <f>Data!G61</f>
        <v>371.3603226161253</v>
      </c>
      <c r="E9" s="10">
        <f>Data!A111</f>
        <v>103</v>
      </c>
      <c r="F9" s="13">
        <f>Data!G111</f>
        <v>867.6924627857366</v>
      </c>
      <c r="G9" s="10">
        <f>Data!A161</f>
        <v>153</v>
      </c>
      <c r="H9" s="13">
        <f>Data!G161</f>
        <v>1226.7296109422375</v>
      </c>
    </row>
    <row r="10" spans="1:8" ht="12.75">
      <c r="A10" s="16">
        <f>Data!A12</f>
        <v>4</v>
      </c>
      <c r="B10" s="13">
        <f>Data!G12</f>
        <v>8.28552338089319</v>
      </c>
      <c r="C10" s="10">
        <f>Data!A62</f>
        <v>54</v>
      </c>
      <c r="D10" s="13">
        <f>Data!G62</f>
        <v>380.9684368643006</v>
      </c>
      <c r="E10" s="10">
        <f>Data!A112</f>
        <v>104</v>
      </c>
      <c r="F10" s="13">
        <f>Data!G112</f>
        <v>877.2116883315517</v>
      </c>
      <c r="G10" s="10">
        <f>Data!A162</f>
        <v>154</v>
      </c>
      <c r="H10" s="13">
        <f>Data!G162</f>
        <v>1228.679083982679</v>
      </c>
    </row>
    <row r="11" spans="1:8" ht="12.75">
      <c r="A11" s="16">
        <f>Data!A13</f>
        <v>5</v>
      </c>
      <c r="B11" s="13">
        <f>Data!G13</f>
        <v>11.67318227814867</v>
      </c>
      <c r="C11" s="10">
        <f>Data!A63</f>
        <v>55</v>
      </c>
      <c r="D11" s="13">
        <f>Data!G63</f>
        <v>390.61804589098193</v>
      </c>
      <c r="E11" s="10">
        <f>Data!A113</f>
        <v>105</v>
      </c>
      <c r="F11" s="13">
        <f>Data!G113</f>
        <v>886.6834645798206</v>
      </c>
      <c r="G11" s="10">
        <f>Data!A163</f>
        <v>155</v>
      </c>
      <c r="H11" s="13">
        <f>Data!G163</f>
        <v>1229.4881233768429</v>
      </c>
    </row>
    <row r="12" spans="1:8" ht="12.75">
      <c r="A12" s="16">
        <f>Data!A14</f>
        <v>6</v>
      </c>
      <c r="B12" s="13">
        <f>Data!G14</f>
        <v>15.407897647873005</v>
      </c>
      <c r="C12" s="10">
        <f>Data!A64</f>
        <v>56</v>
      </c>
      <c r="D12" s="13">
        <f>Data!G64</f>
        <v>400.3072174058811</v>
      </c>
      <c r="E12" s="10">
        <f>Data!A114</f>
        <v>106</v>
      </c>
      <c r="F12" s="13">
        <f>Data!G114</f>
        <v>896.1057482961257</v>
      </c>
      <c r="G12" s="10"/>
      <c r="H12" s="1"/>
    </row>
    <row r="13" spans="1:8" ht="12.75">
      <c r="A13" s="16">
        <f>Data!A15</f>
        <v>7</v>
      </c>
      <c r="B13" s="13">
        <f>Data!G15</f>
        <v>19.4555992791415</v>
      </c>
      <c r="C13" s="10">
        <f>Data!A65</f>
        <v>57</v>
      </c>
      <c r="D13" s="13">
        <f>Data!G65</f>
        <v>410.0340427017407</v>
      </c>
      <c r="E13" s="10">
        <f>Data!A115</f>
        <v>107</v>
      </c>
      <c r="F13" s="13">
        <f>Data!G115</f>
        <v>905.4764638633474</v>
      </c>
      <c r="G13" s="10"/>
      <c r="H13" s="1"/>
    </row>
    <row r="14" spans="1:6" ht="12.75">
      <c r="A14" s="16">
        <f>Data!A16</f>
        <v>8</v>
      </c>
      <c r="B14" s="13">
        <f>Data!G16</f>
        <v>23.789700800713486</v>
      </c>
      <c r="C14" s="10">
        <f>Data!A66</f>
        <v>58</v>
      </c>
      <c r="D14" s="13">
        <f>Data!G66</f>
        <v>419.7966351612886</v>
      </c>
      <c r="E14" s="10">
        <f>Data!A116</f>
        <v>108</v>
      </c>
      <c r="F14" s="13">
        <f>Data!G116</f>
        <v>914.7935011911204</v>
      </c>
    </row>
    <row r="15" spans="1:6" ht="12.75">
      <c r="A15" s="16">
        <f>Data!A17</f>
        <v>9</v>
      </c>
      <c r="B15" s="13">
        <f>Data!G17</f>
        <v>28.38863337344854</v>
      </c>
      <c r="C15" s="10">
        <f>Data!A67</f>
        <v>59</v>
      </c>
      <c r="D15" s="13">
        <f>Data!G67</f>
        <v>429.5931288357242</v>
      </c>
      <c r="E15" s="10">
        <f>Data!A117</f>
        <v>109</v>
      </c>
      <c r="F15" s="13">
        <f>Data!G117</f>
        <v>924.0547134890725</v>
      </c>
    </row>
    <row r="16" spans="1:6" ht="12.75">
      <c r="A16" s="16">
        <f>Data!A18</f>
        <v>10</v>
      </c>
      <c r="B16" s="13">
        <f>Data!G18</f>
        <v>33.234391980493584</v>
      </c>
      <c r="C16" s="10">
        <f>Data!A68</f>
        <v>60</v>
      </c>
      <c r="D16" s="13">
        <f>Data!G68</f>
        <v>439.4216770885703</v>
      </c>
      <c r="E16" s="10">
        <f>Data!A118</f>
        <v>110</v>
      </c>
      <c r="F16" s="13">
        <f>Data!G118</f>
        <v>933.2579148901128</v>
      </c>
    </row>
    <row r="17" spans="1:6" ht="12.75">
      <c r="A17" s="16">
        <f>Data!A19</f>
        <v>11</v>
      </c>
      <c r="B17" s="13">
        <f>Data!G19</f>
        <v>38.31161362454047</v>
      </c>
      <c r="C17" s="10">
        <f>Data!A69</f>
        <v>61</v>
      </c>
      <c r="D17" s="13">
        <f>Data!G69</f>
        <v>449.2804512992417</v>
      </c>
      <c r="E17" s="10">
        <f>Data!A119</f>
        <v>111</v>
      </c>
      <c r="F17" s="13">
        <f>Data!G119</f>
        <v>942.4008779084244</v>
      </c>
    </row>
    <row r="18" spans="1:6" ht="12.75">
      <c r="A18" s="16">
        <f>Data!A20</f>
        <v>12</v>
      </c>
      <c r="B18" s="13">
        <f>Data!G20</f>
        <v>43.60695990460347</v>
      </c>
      <c r="C18" s="10">
        <f>Data!A70</f>
        <v>62</v>
      </c>
      <c r="D18" s="13">
        <f>Data!G70</f>
        <v>459.167639621149</v>
      </c>
      <c r="E18" s="10">
        <f>Data!A120</f>
        <v>112</v>
      </c>
      <c r="F18" s="13">
        <f>Data!G120</f>
        <v>951.4813307149444</v>
      </c>
    </row>
    <row r="19" spans="1:6" ht="12.75">
      <c r="A19" s="16">
        <f>Data!A21</f>
        <v>13</v>
      </c>
      <c r="B19" s="13">
        <f>Data!G21</f>
        <v>49.108685411711754</v>
      </c>
      <c r="C19" s="10">
        <f>Data!A71</f>
        <v>63</v>
      </c>
      <c r="D19" s="13">
        <f>Data!G71</f>
        <v>469.08144578956274</v>
      </c>
      <c r="E19" s="10">
        <f>Data!A121</f>
        <v>113</v>
      </c>
      <c r="F19" s="13">
        <f>Data!G121</f>
        <v>960.4969542109785</v>
      </c>
    </row>
    <row r="20" spans="1:6" ht="12.75">
      <c r="A20" s="16">
        <f>Data!A22</f>
        <v>14</v>
      </c>
      <c r="B20" s="13">
        <f>Data!G22</f>
        <v>54.80632547709955</v>
      </c>
      <c r="C20" s="10">
        <f>Data!A72</f>
        <v>64</v>
      </c>
      <c r="D20" s="13">
        <f>Data!G72</f>
        <v>479.02008797482966</v>
      </c>
      <c r="E20" s="10">
        <f>Data!A122</f>
        <v>114</v>
      </c>
      <c r="F20" s="13">
        <f>Data!G122</f>
        <v>969.4453788781129</v>
      </c>
    </row>
    <row r="21" spans="1:6" ht="12.75">
      <c r="A21" s="16">
        <f>Data!A23</f>
        <v>15</v>
      </c>
      <c r="B21" s="13">
        <f>Data!G23</f>
        <v>60.69046379521772</v>
      </c>
      <c r="C21" s="10">
        <f>Data!A73</f>
        <v>65</v>
      </c>
      <c r="D21" s="13">
        <f>Data!G73</f>
        <v>488.98179767685883</v>
      </c>
      <c r="E21" s="10">
        <f>Data!A123</f>
        <v>115</v>
      </c>
      <c r="F21" s="13">
        <f>Data!G123</f>
        <v>978.324181379734</v>
      </c>
    </row>
    <row r="22" spans="1:6" ht="12.75">
      <c r="A22" s="16">
        <f>Data!A24</f>
        <v>16</v>
      </c>
      <c r="B22" s="13">
        <f>Data!G24</f>
        <v>66.75255534730456</v>
      </c>
      <c r="C22" s="10">
        <f>Data!A74</f>
        <v>66</v>
      </c>
      <c r="D22" s="13">
        <f>Data!G74</f>
        <v>498.96481865708404</v>
      </c>
      <c r="E22" s="10">
        <f>Data!A124</f>
        <v>116</v>
      </c>
      <c r="F22" s="13">
        <f>Data!G124</f>
        <v>987.1308808861312</v>
      </c>
    </row>
    <row r="23" spans="1:6" ht="12.75">
      <c r="A23" s="16">
        <f>Data!A25</f>
        <v>17</v>
      </c>
      <c r="B23" s="13">
        <f>Data!G25</f>
        <v>72.98478872081353</v>
      </c>
      <c r="C23" s="10">
        <f>Data!A75</f>
        <v>67</v>
      </c>
      <c r="D23" s="13">
        <f>Data!G75</f>
        <v>508.9674059043634</v>
      </c>
      <c r="E23" s="10">
        <f>Data!A125</f>
        <v>117</v>
      </c>
      <c r="F23" s="13">
        <f>Data!G125</f>
        <v>995.862935091291</v>
      </c>
    </row>
    <row r="24" spans="1:6" ht="12.75">
      <c r="A24" s="16">
        <f>Data!A26</f>
        <v>18</v>
      </c>
      <c r="B24" s="13">
        <f>Data!G26</f>
        <v>79.37997718678544</v>
      </c>
      <c r="C24" s="10">
        <f>Data!A76</f>
        <v>68</v>
      </c>
      <c r="D24" s="13">
        <f>Data!G76</f>
        <v>518.9878246315087</v>
      </c>
      <c r="E24" s="10">
        <f>Data!A126</f>
        <v>118</v>
      </c>
      <c r="F24" s="13">
        <f>Data!G126</f>
        <v>1004.5177358849458</v>
      </c>
    </row>
    <row r="25" spans="1:6" ht="12.75">
      <c r="A25" s="16">
        <f>Data!A27</f>
        <v>19</v>
      </c>
      <c r="B25" s="13">
        <f>Data!G27</f>
        <v>85.93147121663445</v>
      </c>
      <c r="C25" s="10">
        <f>Data!A77</f>
        <v>69</v>
      </c>
      <c r="D25" s="13">
        <f>Data!G77</f>
        <v>529.0243492993342</v>
      </c>
      <c r="E25" s="10">
        <f>Data!A127</f>
        <v>119</v>
      </c>
      <c r="F25" s="13">
        <f>Data!G127</f>
        <v>1013.0926046381289</v>
      </c>
    </row>
    <row r="26" spans="1:6" ht="12.75">
      <c r="A26" s="16">
        <f>Data!A28</f>
        <v>20</v>
      </c>
      <c r="B26" s="13">
        <f>Data!G28</f>
        <v>92.63308727896211</v>
      </c>
      <c r="C26" s="10">
        <f>Data!A78</f>
        <v>70</v>
      </c>
      <c r="D26" s="13">
        <f>Data!G78</f>
        <v>539.0752626652956</v>
      </c>
      <c r="E26" s="10">
        <f>Data!A128</f>
        <v>120</v>
      </c>
      <c r="F26" s="13">
        <f>Data!G128</f>
        <v>1021.584787054205</v>
      </c>
    </row>
    <row r="27" spans="1:6" ht="12.75">
      <c r="A27" s="16">
        <f>Data!A29</f>
        <v>21</v>
      </c>
      <c r="B27" s="13">
        <f>Data!G29</f>
        <v>99.47904920054502</v>
      </c>
      <c r="C27" s="10">
        <f>Data!A79</f>
        <v>71</v>
      </c>
      <c r="D27" s="13">
        <f>Data!G79</f>
        <v>549.1388548539452</v>
      </c>
      <c r="E27" s="10">
        <f>Data!A129</f>
        <v>121</v>
      </c>
      <c r="F27" s="13">
        <f>Data!G129</f>
        <v>1029.9914475299122</v>
      </c>
    </row>
    <row r="28" spans="1:6" ht="12.75">
      <c r="A28" s="16">
        <f>Data!A30</f>
        <v>22</v>
      </c>
      <c r="B28" s="13">
        <f>Data!G30</f>
        <v>106.4639393642624</v>
      </c>
      <c r="C28" s="10">
        <f>Data!A80</f>
        <v>72</v>
      </c>
      <c r="D28" s="13">
        <f>Data!G80</f>
        <v>559.2134224465655</v>
      </c>
      <c r="E28" s="10">
        <f>Data!A130</f>
        <v>122</v>
      </c>
      <c r="F28" s="13">
        <f>Data!G130</f>
        <v>1038.3096629621205</v>
      </c>
    </row>
    <row r="29" spans="1:6" ht="12.75">
      <c r="A29" s="16">
        <f>Data!A31</f>
        <v>23</v>
      </c>
      <c r="B29" s="13">
        <f>Data!G31</f>
        <v>113.58265770839475</v>
      </c>
      <c r="C29" s="10">
        <f>Data!A81</f>
        <v>73</v>
      </c>
      <c r="D29" s="13">
        <f>Data!G81</f>
        <v>569.297267587463</v>
      </c>
      <c r="E29" s="10">
        <f>Data!A131</f>
        <v>123</v>
      </c>
      <c r="F29" s="13">
        <f>Data!G131</f>
        <v>1046.536415925442</v>
      </c>
    </row>
    <row r="30" spans="1:6" ht="12.75">
      <c r="A30" s="16">
        <f>Data!A32</f>
        <v>24</v>
      </c>
      <c r="B30" s="13">
        <f>Data!G32</f>
        <v>120.83038698491828</v>
      </c>
      <c r="C30" s="10">
        <f>Data!A82</f>
        <v>74</v>
      </c>
      <c r="D30" s="13">
        <f>Data!G82</f>
        <v>579.3886971045031</v>
      </c>
      <c r="E30" s="10">
        <f>Data!A132</f>
        <v>124</v>
      </c>
      <c r="F30" s="13">
        <f>Data!G132</f>
        <v>1054.6685871331406</v>
      </c>
    </row>
    <row r="31" spans="1:6" ht="12.75">
      <c r="A31" s="16">
        <f>Data!A33</f>
        <v>25</v>
      </c>
      <c r="B31" s="13">
        <f>Data!G33</f>
        <v>128.20256309214636</v>
      </c>
      <c r="C31" s="10">
        <f>Data!A83</f>
        <v>75</v>
      </c>
      <c r="D31" s="13">
        <f>Data!G83</f>
        <v>589.4860216415561</v>
      </c>
      <c r="E31" s="10">
        <f>Data!A133</f>
        <v>125</v>
      </c>
      <c r="F31" s="13">
        <f>Data!G133</f>
        <v>1062.7029470784696</v>
      </c>
    </row>
    <row r="32" spans="1:6" ht="12.75">
      <c r="A32" s="16">
        <f>Data!A34</f>
        <v>26</v>
      </c>
      <c r="B32" s="13">
        <f>Data!G34</f>
        <v>135.6948495605666</v>
      </c>
      <c r="C32" s="10">
        <f>Data!A84</f>
        <v>76</v>
      </c>
      <c r="D32" s="13">
        <f>Data!G84</f>
        <v>599.5875548005956</v>
      </c>
      <c r="E32" s="10">
        <f>Data!A134</f>
        <v>126</v>
      </c>
      <c r="F32" s="13">
        <f>Data!G134</f>
        <v>1070.6361467349518</v>
      </c>
    </row>
    <row r="33" spans="1:6" ht="12.75">
      <c r="A33" s="16">
        <f>Data!A35</f>
        <v>27</v>
      </c>
      <c r="B33" s="13">
        <f>Data!G35</f>
        <v>143.30311546754479</v>
      </c>
      <c r="C33" s="10">
        <f>Data!A85</f>
        <v>77</v>
      </c>
      <c r="D33" s="13">
        <f>Data!G85</f>
        <v>609.6916122912429</v>
      </c>
      <c r="E33" s="10">
        <f>Data!A135</f>
        <v>127</v>
      </c>
      <c r="F33" s="13">
        <f>Data!G135</f>
        <v>1078.4647071713732</v>
      </c>
    </row>
    <row r="34" spans="1:6" ht="12.75">
      <c r="A34" s="16">
        <f>Data!A36</f>
        <v>28</v>
      </c>
      <c r="B34" s="13">
        <f>Data!G36</f>
        <v>151.02341620547006</v>
      </c>
      <c r="C34" s="10">
        <f>Data!A86</f>
        <v>78</v>
      </c>
      <c r="D34" s="13">
        <f>Data!G86</f>
        <v>619.7965110856004</v>
      </c>
      <c r="E34" s="10">
        <f>Data!A136</f>
        <v>128</v>
      </c>
      <c r="F34" s="13">
        <f>Data!G136</f>
        <v>1086.1850079092985</v>
      </c>
    </row>
    <row r="35" spans="1:6" ht="12.75">
      <c r="A35" s="16">
        <f>Data!A37</f>
        <v>29</v>
      </c>
      <c r="B35" s="13">
        <f>Data!G37</f>
        <v>158.85197664189138</v>
      </c>
      <c r="C35" s="10">
        <f>Data!A87</f>
        <v>79</v>
      </c>
      <c r="D35" s="13">
        <f>Data!G87</f>
        <v>629.9005685762475</v>
      </c>
      <c r="E35" s="10">
        <f>Data!A137</f>
        <v>129</v>
      </c>
      <c r="F35" s="13">
        <f>Data!G137</f>
        <v>1093.7932738162765</v>
      </c>
    </row>
    <row r="36" spans="1:6" ht="12.75">
      <c r="A36" s="16">
        <f>Data!A38</f>
        <v>30</v>
      </c>
      <c r="B36" s="13">
        <f>Data!G38</f>
        <v>166.7851762983736</v>
      </c>
      <c r="C36" s="10">
        <f>Data!A88</f>
        <v>80</v>
      </c>
      <c r="D36" s="13">
        <f>Data!G88</f>
        <v>640.0021017352872</v>
      </c>
      <c r="E36" s="10">
        <f>Data!A138</f>
        <v>130</v>
      </c>
      <c r="F36" s="13">
        <f>Data!G138</f>
        <v>1101.2855602846967</v>
      </c>
    </row>
    <row r="37" spans="1:6" ht="12.75">
      <c r="A37" s="16">
        <f>Data!A39</f>
        <v>31</v>
      </c>
      <c r="B37" s="13">
        <f>Data!G39</f>
        <v>174.81953624370274</v>
      </c>
      <c r="C37" s="10">
        <f>Data!A89</f>
        <v>81</v>
      </c>
      <c r="D37" s="13">
        <f>Data!G89</f>
        <v>650.0994262723401</v>
      </c>
      <c r="E37" s="10">
        <f>Data!A139</f>
        <v>131</v>
      </c>
      <c r="F37" s="13">
        <f>Data!G139</f>
        <v>1108.6577363919248</v>
      </c>
    </row>
    <row r="38" spans="1:6" ht="12.75">
      <c r="A38" s="16">
        <f>Data!A40</f>
        <v>32</v>
      </c>
      <c r="B38" s="13">
        <f>Data!G40</f>
        <v>182.95170745140123</v>
      </c>
      <c r="C38" s="10">
        <f>Data!A90</f>
        <v>82</v>
      </c>
      <c r="D38" s="13">
        <f>Data!G90</f>
        <v>660.1908557893801</v>
      </c>
      <c r="E38" s="10">
        <f>Data!A140</f>
        <v>132</v>
      </c>
      <c r="F38" s="13">
        <f>Data!G140</f>
        <v>1115.9054656684484</v>
      </c>
    </row>
    <row r="39" spans="1:6" ht="12.75">
      <c r="A39" s="16">
        <f>Data!A41</f>
        <v>33</v>
      </c>
      <c r="B39" s="13">
        <f>Data!G41</f>
        <v>191.17846041472268</v>
      </c>
      <c r="C39" s="10">
        <f>Data!A91</f>
        <v>83</v>
      </c>
      <c r="D39" s="13">
        <f>Data!G91</f>
        <v>670.2747009302776</v>
      </c>
      <c r="E39" s="10">
        <f>Data!A141</f>
        <v>133</v>
      </c>
      <c r="F39" s="13">
        <f>Data!G141</f>
        <v>1123.0241840125807</v>
      </c>
    </row>
    <row r="40" spans="1:6" ht="12.75">
      <c r="A40" s="16">
        <f>Data!A42</f>
        <v>34</v>
      </c>
      <c r="B40" s="13">
        <f>Data!G42</f>
        <v>199.49667584693105</v>
      </c>
      <c r="C40" s="10">
        <f>Data!A92</f>
        <v>84</v>
      </c>
      <c r="D40" s="13">
        <f>Data!G92</f>
        <v>680.349268522898</v>
      </c>
      <c r="E40" s="10">
        <f>Data!A142</f>
        <v>134</v>
      </c>
      <c r="F40" s="13">
        <f>Data!G142</f>
        <v>1130.009074176298</v>
      </c>
    </row>
    <row r="41" spans="1:6" ht="12.75">
      <c r="A41" s="16">
        <f>Data!A43</f>
        <v>35</v>
      </c>
      <c r="B41" s="13">
        <f>Data!G43</f>
        <v>207.9033363226382</v>
      </c>
      <c r="C41" s="10">
        <f>Data!A93</f>
        <v>85</v>
      </c>
      <c r="D41" s="13">
        <f>Data!G93</f>
        <v>690.4128607115475</v>
      </c>
      <c r="E41" s="10">
        <f>Data!A143</f>
        <v>135</v>
      </c>
      <c r="F41" s="13">
        <f>Data!G143</f>
        <v>1136.8550360978807</v>
      </c>
    </row>
    <row r="42" spans="1:6" ht="12.75">
      <c r="A42" s="16">
        <f>Data!A44</f>
        <v>36</v>
      </c>
      <c r="B42" s="13">
        <f>Data!G44</f>
        <v>216.39551873871426</v>
      </c>
      <c r="C42" s="10">
        <f>Data!A94</f>
        <v>86</v>
      </c>
      <c r="D42" s="13">
        <f>Data!G94</f>
        <v>700.4637740775089</v>
      </c>
      <c r="E42" s="10">
        <f>Data!A144</f>
        <v>136</v>
      </c>
      <c r="F42" s="13">
        <f>Data!G144</f>
        <v>1143.5566521602084</v>
      </c>
    </row>
    <row r="43" spans="1:6" ht="12.75">
      <c r="A43" s="16">
        <f>Data!A45</f>
        <v>37</v>
      </c>
      <c r="B43" s="13">
        <f>Data!G45</f>
        <v>224.97038749189747</v>
      </c>
      <c r="C43" s="10">
        <f>Data!A95</f>
        <v>87</v>
      </c>
      <c r="D43" s="13">
        <f>Data!G95</f>
        <v>710.5002987453344</v>
      </c>
      <c r="E43" s="10">
        <f>Data!A145</f>
        <v>137</v>
      </c>
      <c r="F43" s="13">
        <f>Data!G145</f>
        <v>1150.1081461900574</v>
      </c>
    </row>
    <row r="44" spans="1:6" ht="12.75">
      <c r="A44" s="16">
        <f>Data!A46</f>
        <v>38</v>
      </c>
      <c r="B44" s="13">
        <f>Data!G46</f>
        <v>233.62518828555218</v>
      </c>
      <c r="C44" s="10">
        <f>Data!A96</f>
        <v>88</v>
      </c>
      <c r="D44" s="13">
        <f>Data!G96</f>
        <v>720.5207174724798</v>
      </c>
      <c r="E44" s="10">
        <f>Data!A146</f>
        <v>138</v>
      </c>
      <c r="F44" s="13">
        <f>Data!G146</f>
        <v>1156.5033346560294</v>
      </c>
    </row>
    <row r="45" spans="1:6" ht="12.75">
      <c r="A45" s="16">
        <f>Data!A47</f>
        <v>39</v>
      </c>
      <c r="B45" s="13">
        <f>Data!G47</f>
        <v>242.357242490712</v>
      </c>
      <c r="C45" s="10">
        <f>Data!A97</f>
        <v>89</v>
      </c>
      <c r="D45" s="13">
        <f>Data!G97</f>
        <v>730.5233047197592</v>
      </c>
      <c r="E45" s="10">
        <f>Data!A147</f>
        <v>139</v>
      </c>
      <c r="F45" s="13">
        <f>Data!G147</f>
        <v>1162.7355680295382</v>
      </c>
    </row>
    <row r="46" spans="1:6" ht="12.75">
      <c r="A46" s="16">
        <f>Data!A48</f>
        <v>40</v>
      </c>
      <c r="B46" s="13">
        <f>Data!G48</f>
        <v>251.1639419971093</v>
      </c>
      <c r="C46" s="10">
        <f>Data!A98</f>
        <v>90</v>
      </c>
      <c r="D46" s="13">
        <f>Data!G98</f>
        <v>740.5063256999844</v>
      </c>
      <c r="E46" s="10">
        <f>Data!A148</f>
        <v>140</v>
      </c>
      <c r="F46" s="13">
        <f>Data!G148</f>
        <v>1168.797659581625</v>
      </c>
    </row>
    <row r="47" spans="1:6" ht="12.75">
      <c r="A47" s="16">
        <f>Data!A49</f>
        <v>41</v>
      </c>
      <c r="B47" s="13">
        <f>Data!G49</f>
        <v>260.0427444987302</v>
      </c>
      <c r="C47" s="10">
        <f>Data!A99</f>
        <v>91</v>
      </c>
      <c r="D47" s="13">
        <f>Data!G99</f>
        <v>750.4680354020135</v>
      </c>
      <c r="E47" s="10">
        <f>Data!A149</f>
        <v>141</v>
      </c>
      <c r="F47" s="13">
        <f>Data!G149</f>
        <v>1174.6817978997433</v>
      </c>
    </row>
    <row r="48" spans="1:6" ht="12.75">
      <c r="A48" s="16">
        <f>Data!A50</f>
        <v>42</v>
      </c>
      <c r="B48" s="13">
        <f>Data!G50</f>
        <v>268.9911691658647</v>
      </c>
      <c r="C48" s="10">
        <f>Data!A100</f>
        <v>92</v>
      </c>
      <c r="D48" s="13">
        <f>Data!G100</f>
        <v>760.4066775872803</v>
      </c>
      <c r="E48" s="10">
        <f>Data!A150</f>
        <v>142</v>
      </c>
      <c r="F48" s="13">
        <f>Data!G150</f>
        <v>1180.3794379651308</v>
      </c>
    </row>
    <row r="49" spans="1:6" ht="12.75">
      <c r="A49" s="16">
        <f>Data!A51</f>
        <v>43</v>
      </c>
      <c r="B49" s="13">
        <f>Data!G51</f>
        <v>278.0067926618988</v>
      </c>
      <c r="C49" s="10">
        <f>Data!A101</f>
        <v>93</v>
      </c>
      <c r="D49" s="13">
        <f>Data!G101</f>
        <v>770.3204837556941</v>
      </c>
      <c r="E49" s="10">
        <f>Data!A151</f>
        <v>143</v>
      </c>
      <c r="F49" s="13">
        <f>Data!G151</f>
        <v>1185.8811634722395</v>
      </c>
    </row>
    <row r="50" spans="1:6" ht="12.75">
      <c r="A50" s="16">
        <f>Data!A52</f>
        <v>44</v>
      </c>
      <c r="B50" s="13">
        <f>Data!G52</f>
        <v>287.087245468419</v>
      </c>
      <c r="C50" s="10">
        <f>Data!A102</f>
        <v>94</v>
      </c>
      <c r="D50" s="13">
        <f>Data!G102</f>
        <v>780.2076720776015</v>
      </c>
      <c r="E50" s="10">
        <f>Data!A152</f>
        <v>144</v>
      </c>
      <c r="F50" s="13">
        <f>Data!G152</f>
        <v>1191.176509752302</v>
      </c>
    </row>
    <row r="51" spans="1:6" ht="12.75">
      <c r="A51" s="16">
        <f>Data!A53</f>
        <v>45</v>
      </c>
      <c r="B51" s="13">
        <f>Data!G53</f>
        <v>296.23020848673025</v>
      </c>
      <c r="C51" s="10">
        <f>Data!A103</f>
        <v>95</v>
      </c>
      <c r="D51" s="13">
        <f>Data!G103</f>
        <v>790.0664462882728</v>
      </c>
      <c r="E51" s="10">
        <f>Data!A153</f>
        <v>145</v>
      </c>
      <c r="F51" s="13">
        <f>Data!G153</f>
        <v>1196.2537313963492</v>
      </c>
    </row>
    <row r="52" spans="1:6" ht="12.75">
      <c r="A52" s="16">
        <f>Data!A54</f>
        <v>46</v>
      </c>
      <c r="B52" s="13">
        <f>Data!G54</f>
        <v>305.43340988777067</v>
      </c>
      <c r="C52" s="10">
        <f>Data!A104</f>
        <v>96</v>
      </c>
      <c r="D52" s="13">
        <f>Data!G104</f>
        <v>799.894994541119</v>
      </c>
      <c r="E52" s="10">
        <f>Data!A154</f>
        <v>146</v>
      </c>
      <c r="F52" s="13">
        <f>Data!G154</f>
        <v>1201.099490003394</v>
      </c>
    </row>
    <row r="53" spans="1:6" ht="12.75">
      <c r="A53" s="16">
        <f>Data!A55</f>
        <v>47</v>
      </c>
      <c r="B53" s="13">
        <f>Data!G55</f>
        <v>314.69462218572284</v>
      </c>
      <c r="C53" s="10">
        <f>Data!A105</f>
        <v>97</v>
      </c>
      <c r="D53" s="13">
        <f>Data!G105</f>
        <v>809.6914882155547</v>
      </c>
      <c r="E53" s="10">
        <f>Data!A155</f>
        <v>147</v>
      </c>
      <c r="F53" s="13">
        <f>Data!G155</f>
        <v>1205.6984225761294</v>
      </c>
    </row>
    <row r="54" spans="1:6" ht="12.75">
      <c r="A54" s="16">
        <f>Data!A56</f>
        <v>48</v>
      </c>
      <c r="B54" s="13">
        <f>Data!G56</f>
        <v>324.01165951349583</v>
      </c>
      <c r="C54" s="10">
        <f>Data!A106</f>
        <v>98</v>
      </c>
      <c r="D54" s="13">
        <f>Data!G106</f>
        <v>819.4540806751024</v>
      </c>
      <c r="E54" s="10">
        <f>Data!A156</f>
        <v>148</v>
      </c>
      <c r="F54" s="13">
        <f>Data!G156</f>
        <v>1210.0325240977013</v>
      </c>
    </row>
    <row r="55" spans="1:6" ht="12.75">
      <c r="A55" s="16">
        <f>Data!A57</f>
        <v>49</v>
      </c>
      <c r="B55" s="13">
        <f>Data!G57</f>
        <v>333.3823750807173</v>
      </c>
      <c r="C55" s="10">
        <f>Data!A107</f>
        <v>99</v>
      </c>
      <c r="D55" s="13">
        <f>Data!G107</f>
        <v>829.180905970962</v>
      </c>
      <c r="E55" s="10">
        <f>Data!A157</f>
        <v>149</v>
      </c>
      <c r="F55" s="13">
        <f>Data!G157</f>
        <v>1214.0802257289697</v>
      </c>
    </row>
  </sheetData>
  <printOptions/>
  <pageMargins left="0.45" right="0.25" top="0.41" bottom="0.5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8.8515625" style="0" customWidth="1"/>
    <col min="3" max="3" width="5.28125" style="0" bestFit="1" customWidth="1"/>
    <col min="4" max="4" width="14.140625" style="0" customWidth="1"/>
    <col min="5" max="5" width="10.140625" style="0" bestFit="1" customWidth="1"/>
    <col min="6" max="6" width="6.7109375" style="0" bestFit="1" customWidth="1"/>
  </cols>
  <sheetData>
    <row r="1" spans="1:7" ht="12.75">
      <c r="A1" t="s">
        <v>12</v>
      </c>
      <c r="B1" s="2" t="s">
        <v>13</v>
      </c>
      <c r="G1" t="s">
        <v>7</v>
      </c>
    </row>
    <row r="2" spans="1:2" ht="12.75">
      <c r="A2" t="s">
        <v>14</v>
      </c>
      <c r="B2" s="2" t="s">
        <v>15</v>
      </c>
    </row>
    <row r="3" spans="1:3" ht="12.75">
      <c r="A3" t="s">
        <v>9</v>
      </c>
      <c r="B3" s="2">
        <v>155</v>
      </c>
      <c r="C3" t="s">
        <v>3</v>
      </c>
    </row>
    <row r="4" spans="1:6" ht="12.75">
      <c r="A4" t="s">
        <v>1</v>
      </c>
      <c r="B4" s="5">
        <f>B3/2</f>
        <v>77.5</v>
      </c>
      <c r="C4" t="s">
        <v>3</v>
      </c>
      <c r="D4" t="s">
        <v>5</v>
      </c>
      <c r="E4" s="2">
        <v>245</v>
      </c>
      <c r="F4" t="s">
        <v>3</v>
      </c>
    </row>
    <row r="5" spans="1:8" ht="12.75">
      <c r="A5" t="s">
        <v>2</v>
      </c>
      <c r="B5" s="1">
        <f>B4^2*PI()</f>
        <v>18869.190875623695</v>
      </c>
      <c r="C5" t="s">
        <v>4</v>
      </c>
      <c r="D5" s="4" t="s">
        <v>21</v>
      </c>
      <c r="E5" s="3">
        <f>E4*B5/1000</f>
        <v>4622.951764527805</v>
      </c>
      <c r="F5" t="s">
        <v>6</v>
      </c>
      <c r="G5" s="1">
        <f>E5/3.758</f>
        <v>1230.1627899222472</v>
      </c>
      <c r="H5" t="s">
        <v>11</v>
      </c>
    </row>
    <row r="7" spans="1:7" ht="12.75">
      <c r="A7" s="9" t="s">
        <v>19</v>
      </c>
      <c r="B7" s="8" t="s">
        <v>0</v>
      </c>
      <c r="C7" s="9" t="s">
        <v>8</v>
      </c>
      <c r="D7" s="9" t="s">
        <v>18</v>
      </c>
      <c r="E7" s="9" t="s">
        <v>17</v>
      </c>
      <c r="F7" s="9" t="s">
        <v>16</v>
      </c>
      <c r="G7" s="8" t="s">
        <v>10</v>
      </c>
    </row>
    <row r="8" spans="1:10" ht="12.75">
      <c r="A8" s="6">
        <v>0</v>
      </c>
      <c r="B8">
        <f>$B$4-A8</f>
        <v>77.5</v>
      </c>
      <c r="C8" s="1">
        <f>SQRT($B$4^2-B8^2)</f>
        <v>0</v>
      </c>
      <c r="D8" s="1">
        <f>C8*2</f>
        <v>0</v>
      </c>
      <c r="E8" s="1">
        <f>D8</f>
        <v>0</v>
      </c>
      <c r="F8" s="3">
        <f>E8*$E$4/1000</f>
        <v>0</v>
      </c>
      <c r="G8" s="7">
        <f>F8/3.758</f>
        <v>0</v>
      </c>
      <c r="H8" s="1"/>
      <c r="I8" s="3"/>
      <c r="J8" s="17"/>
    </row>
    <row r="9" spans="1:10" ht="12.75">
      <c r="A9" s="6">
        <f>A8+1</f>
        <v>1</v>
      </c>
      <c r="B9">
        <f aca="true" t="shared" si="0" ref="B9:B72">$B$4-A9</f>
        <v>76.5</v>
      </c>
      <c r="C9" s="1">
        <f>SQRT($B$4^2-B9^2)</f>
        <v>12.409673645990857</v>
      </c>
      <c r="D9" s="1">
        <f>C9+C8</f>
        <v>12.409673645990857</v>
      </c>
      <c r="E9" s="1">
        <f>D9+E8</f>
        <v>12.409673645990857</v>
      </c>
      <c r="F9" s="3">
        <f aca="true" t="shared" si="1" ref="F9:F72">E9*$E$4/1000</f>
        <v>3.0403700432677603</v>
      </c>
      <c r="G9" s="7">
        <f aca="true" t="shared" si="2" ref="G9:G72">F9/3.758</f>
        <v>0.8090393941638532</v>
      </c>
      <c r="H9" s="1"/>
      <c r="I9" s="3"/>
      <c r="J9" s="17"/>
    </row>
    <row r="10" spans="1:10" ht="12.75">
      <c r="A10" s="6">
        <f aca="true" t="shared" si="3" ref="A10:A58">A9+1</f>
        <v>2</v>
      </c>
      <c r="B10">
        <f t="shared" si="0"/>
        <v>75.5</v>
      </c>
      <c r="C10" s="1">
        <f aca="true" t="shared" si="4" ref="C10:C73">SQRT($B$4^2-B10^2)</f>
        <v>17.4928556845359</v>
      </c>
      <c r="D10" s="1">
        <f aca="true" t="shared" si="5" ref="D10:D73">C10+C9</f>
        <v>29.902529330526757</v>
      </c>
      <c r="E10" s="1">
        <f aca="true" t="shared" si="6" ref="E10:E58">D10+E9</f>
        <v>42.31220297651761</v>
      </c>
      <c r="F10" s="3">
        <f t="shared" si="1"/>
        <v>10.366489729246814</v>
      </c>
      <c r="G10" s="7">
        <f t="shared" si="2"/>
        <v>2.7585124346053256</v>
      </c>
      <c r="H10" s="1"/>
      <c r="I10" s="3"/>
      <c r="J10" s="17"/>
    </row>
    <row r="11" spans="1:10" ht="12.75">
      <c r="A11" s="6">
        <f t="shared" si="3"/>
        <v>3</v>
      </c>
      <c r="B11">
        <f t="shared" si="0"/>
        <v>74.5</v>
      </c>
      <c r="C11" s="1">
        <f t="shared" si="4"/>
        <v>21.354156504062622</v>
      </c>
      <c r="D11" s="1">
        <f t="shared" si="5"/>
        <v>38.84701218859853</v>
      </c>
      <c r="E11" s="1">
        <f t="shared" si="6"/>
        <v>81.15921516511614</v>
      </c>
      <c r="F11" s="3">
        <f t="shared" si="1"/>
        <v>19.884007715453453</v>
      </c>
      <c r="G11" s="7">
        <f t="shared" si="2"/>
        <v>5.291114346847646</v>
      </c>
      <c r="H11" s="1"/>
      <c r="I11" s="3"/>
      <c r="J11" s="17"/>
    </row>
    <row r="12" spans="1:10" ht="12.75">
      <c r="A12" s="6">
        <f t="shared" si="3"/>
        <v>4</v>
      </c>
      <c r="B12">
        <f t="shared" si="0"/>
        <v>73.5</v>
      </c>
      <c r="C12" s="1">
        <f t="shared" si="4"/>
        <v>24.576411454889016</v>
      </c>
      <c r="D12" s="1">
        <f t="shared" si="5"/>
        <v>45.93056795895164</v>
      </c>
      <c r="E12" s="1">
        <f t="shared" si="6"/>
        <v>127.08978312406778</v>
      </c>
      <c r="F12" s="3">
        <f t="shared" si="1"/>
        <v>31.136996865396608</v>
      </c>
      <c r="G12" s="7">
        <f t="shared" si="2"/>
        <v>8.28552338089319</v>
      </c>
      <c r="H12" s="1"/>
      <c r="I12" s="3"/>
      <c r="J12" s="17"/>
    </row>
    <row r="13" spans="1:10" ht="12.75">
      <c r="A13" s="6">
        <f t="shared" si="3"/>
        <v>5</v>
      </c>
      <c r="B13">
        <f t="shared" si="0"/>
        <v>72.5</v>
      </c>
      <c r="C13" s="1">
        <f t="shared" si="4"/>
        <v>27.386127875258307</v>
      </c>
      <c r="D13" s="1">
        <f t="shared" si="5"/>
        <v>51.96253933014732</v>
      </c>
      <c r="E13" s="1">
        <f t="shared" si="6"/>
        <v>179.0523224542151</v>
      </c>
      <c r="F13" s="3">
        <f t="shared" si="1"/>
        <v>43.8678190012827</v>
      </c>
      <c r="G13" s="7">
        <f t="shared" si="2"/>
        <v>11.67318227814867</v>
      </c>
      <c r="H13" s="1"/>
      <c r="I13" s="3"/>
      <c r="J13" s="17"/>
    </row>
    <row r="14" spans="1:10" ht="12.75">
      <c r="A14" s="6">
        <f t="shared" si="3"/>
        <v>6</v>
      </c>
      <c r="B14">
        <f t="shared" si="0"/>
        <v>71.5</v>
      </c>
      <c r="C14" s="1">
        <f t="shared" si="4"/>
        <v>29.899832775452108</v>
      </c>
      <c r="D14" s="1">
        <f t="shared" si="5"/>
        <v>57.285960650710415</v>
      </c>
      <c r="E14" s="1">
        <f t="shared" si="6"/>
        <v>236.33828310492552</v>
      </c>
      <c r="F14" s="3">
        <f t="shared" si="1"/>
        <v>57.902879360706756</v>
      </c>
      <c r="G14" s="7">
        <f t="shared" si="2"/>
        <v>15.407897647873005</v>
      </c>
      <c r="H14" s="1"/>
      <c r="I14" s="3"/>
      <c r="J14" s="17"/>
    </row>
    <row r="15" spans="1:10" ht="12.75">
      <c r="A15" s="6">
        <f t="shared" si="3"/>
        <v>7</v>
      </c>
      <c r="B15">
        <f t="shared" si="0"/>
        <v>70.5</v>
      </c>
      <c r="C15" s="1">
        <f t="shared" si="4"/>
        <v>32.18695387886216</v>
      </c>
      <c r="D15" s="1">
        <f t="shared" si="5"/>
        <v>62.08678665431427</v>
      </c>
      <c r="E15" s="1">
        <f t="shared" si="6"/>
        <v>298.4250697592398</v>
      </c>
      <c r="F15" s="3">
        <f t="shared" si="1"/>
        <v>73.11414209101375</v>
      </c>
      <c r="G15" s="7">
        <f t="shared" si="2"/>
        <v>19.4555992791415</v>
      </c>
      <c r="H15" s="1"/>
      <c r="I15" s="3"/>
      <c r="J15" s="17"/>
    </row>
    <row r="16" spans="1:10" ht="12.75">
      <c r="A16" s="6">
        <f t="shared" si="3"/>
        <v>8</v>
      </c>
      <c r="B16">
        <f t="shared" si="0"/>
        <v>69.5</v>
      </c>
      <c r="C16" s="1">
        <f t="shared" si="4"/>
        <v>34.292856398964496</v>
      </c>
      <c r="D16" s="1">
        <f t="shared" si="5"/>
        <v>66.47981027782666</v>
      </c>
      <c r="E16" s="1">
        <f t="shared" si="6"/>
        <v>364.9048800370665</v>
      </c>
      <c r="F16" s="3">
        <f t="shared" si="1"/>
        <v>89.40169560908129</v>
      </c>
      <c r="G16" s="7">
        <f t="shared" si="2"/>
        <v>23.789700800713486</v>
      </c>
      <c r="H16" s="1"/>
      <c r="I16" s="3"/>
      <c r="J16" s="17"/>
    </row>
    <row r="17" spans="1:10" ht="12.75">
      <c r="A17" s="6">
        <f t="shared" si="3"/>
        <v>9</v>
      </c>
      <c r="B17">
        <f t="shared" si="0"/>
        <v>68.5</v>
      </c>
      <c r="C17" s="1">
        <f t="shared" si="4"/>
        <v>36.24913792078372</v>
      </c>
      <c r="D17" s="1">
        <f t="shared" si="5"/>
        <v>70.54199431974821</v>
      </c>
      <c r="E17" s="1">
        <f t="shared" si="6"/>
        <v>435.4468743568147</v>
      </c>
      <c r="F17" s="3">
        <f t="shared" si="1"/>
        <v>106.68448421741961</v>
      </c>
      <c r="G17" s="7">
        <f t="shared" si="2"/>
        <v>28.38863337344854</v>
      </c>
      <c r="H17" s="1"/>
      <c r="I17" s="3"/>
      <c r="J17" s="17"/>
    </row>
    <row r="18" spans="1:10" ht="12.75">
      <c r="A18" s="6">
        <f t="shared" si="3"/>
        <v>10</v>
      </c>
      <c r="B18">
        <f t="shared" si="0"/>
        <v>67.5</v>
      </c>
      <c r="C18" s="1">
        <f t="shared" si="4"/>
        <v>38.07886552931954</v>
      </c>
      <c r="D18" s="1">
        <f t="shared" si="5"/>
        <v>74.32800345010327</v>
      </c>
      <c r="E18" s="1">
        <f t="shared" si="6"/>
        <v>509.77487780691797</v>
      </c>
      <c r="F18" s="3">
        <f t="shared" si="1"/>
        <v>124.8948450626949</v>
      </c>
      <c r="G18" s="7">
        <f t="shared" si="2"/>
        <v>33.234391980493584</v>
      </c>
      <c r="H18" s="1"/>
      <c r="I18" s="3"/>
      <c r="J18" s="17"/>
    </row>
    <row r="19" spans="1:10" ht="12.75">
      <c r="A19" s="6">
        <f t="shared" si="3"/>
        <v>11</v>
      </c>
      <c r="B19">
        <f t="shared" si="0"/>
        <v>66.5</v>
      </c>
      <c r="C19" s="1">
        <f t="shared" si="4"/>
        <v>39.7994974842648</v>
      </c>
      <c r="D19" s="1">
        <f t="shared" si="5"/>
        <v>77.87836301358433</v>
      </c>
      <c r="E19" s="1">
        <f t="shared" si="6"/>
        <v>587.6532408205023</v>
      </c>
      <c r="F19" s="3">
        <f t="shared" si="1"/>
        <v>143.9750440010231</v>
      </c>
      <c r="G19" s="7">
        <f t="shared" si="2"/>
        <v>38.31161362454047</v>
      </c>
      <c r="H19" s="1"/>
      <c r="I19" s="3"/>
      <c r="J19" s="17"/>
    </row>
    <row r="20" spans="1:10" ht="12.75">
      <c r="A20" s="6">
        <f t="shared" si="3"/>
        <v>12</v>
      </c>
      <c r="B20">
        <f t="shared" si="0"/>
        <v>65.5</v>
      </c>
      <c r="C20" s="1">
        <f t="shared" si="4"/>
        <v>41.42463035441596</v>
      </c>
      <c r="D20" s="1">
        <f t="shared" si="5"/>
        <v>81.22412783868076</v>
      </c>
      <c r="E20" s="1">
        <f t="shared" si="6"/>
        <v>668.877368659183</v>
      </c>
      <c r="F20" s="3">
        <f t="shared" si="1"/>
        <v>163.87495532149984</v>
      </c>
      <c r="G20" s="7">
        <f t="shared" si="2"/>
        <v>43.60695990460347</v>
      </c>
      <c r="H20" s="1"/>
      <c r="I20" s="3"/>
      <c r="J20" s="17"/>
    </row>
    <row r="21" spans="1:10" ht="12.75">
      <c r="A21" s="6">
        <f t="shared" si="3"/>
        <v>13</v>
      </c>
      <c r="B21">
        <f t="shared" si="0"/>
        <v>64.5</v>
      </c>
      <c r="C21" s="1">
        <f t="shared" si="4"/>
        <v>42.96510211788167</v>
      </c>
      <c r="D21" s="1">
        <f t="shared" si="5"/>
        <v>84.38973247229762</v>
      </c>
      <c r="E21" s="1">
        <f t="shared" si="6"/>
        <v>753.2671011314807</v>
      </c>
      <c r="F21" s="3">
        <f t="shared" si="1"/>
        <v>184.55043977721277</v>
      </c>
      <c r="G21" s="7">
        <f t="shared" si="2"/>
        <v>49.108685411711754</v>
      </c>
      <c r="H21" s="1"/>
      <c r="I21" s="3"/>
      <c r="J21" s="17"/>
    </row>
    <row r="22" spans="1:10" ht="12.75">
      <c r="A22" s="6">
        <f t="shared" si="3"/>
        <v>14</v>
      </c>
      <c r="B22">
        <f t="shared" si="0"/>
        <v>63.5</v>
      </c>
      <c r="C22" s="1">
        <f t="shared" si="4"/>
        <v>44.429719783046124</v>
      </c>
      <c r="D22" s="1">
        <f t="shared" si="5"/>
        <v>87.3948219009278</v>
      </c>
      <c r="E22" s="1">
        <f t="shared" si="6"/>
        <v>840.6619230324085</v>
      </c>
      <c r="F22" s="3">
        <f t="shared" si="1"/>
        <v>205.9621711429401</v>
      </c>
      <c r="G22" s="7">
        <f t="shared" si="2"/>
        <v>54.80632547709955</v>
      </c>
      <c r="H22" s="1"/>
      <c r="I22" s="3"/>
      <c r="J22" s="17"/>
    </row>
    <row r="23" spans="1:10" ht="12.75">
      <c r="A23" s="6">
        <f t="shared" si="3"/>
        <v>15</v>
      </c>
      <c r="B23">
        <f t="shared" si="0"/>
        <v>62.5</v>
      </c>
      <c r="C23" s="1">
        <f t="shared" si="4"/>
        <v>45.8257569495584</v>
      </c>
      <c r="D23" s="1">
        <f t="shared" si="5"/>
        <v>90.25547673260452</v>
      </c>
      <c r="E23" s="1">
        <f t="shared" si="6"/>
        <v>930.917399765013</v>
      </c>
      <c r="F23" s="3">
        <f t="shared" si="1"/>
        <v>228.07476294242818</v>
      </c>
      <c r="G23" s="7">
        <f t="shared" si="2"/>
        <v>60.69046379521772</v>
      </c>
      <c r="H23" s="1"/>
      <c r="I23" s="3"/>
      <c r="J23" s="17"/>
    </row>
    <row r="24" spans="1:10" ht="12.75">
      <c r="A24" s="6">
        <f t="shared" si="3"/>
        <v>16</v>
      </c>
      <c r="B24">
        <f t="shared" si="0"/>
        <v>61.5</v>
      </c>
      <c r="C24" s="1">
        <f t="shared" si="4"/>
        <v>47.15930449020638</v>
      </c>
      <c r="D24" s="1">
        <f t="shared" si="5"/>
        <v>92.98506143976478</v>
      </c>
      <c r="E24" s="1">
        <f t="shared" si="6"/>
        <v>1023.9024612047778</v>
      </c>
      <c r="F24" s="3">
        <f t="shared" si="1"/>
        <v>250.85610299517055</v>
      </c>
      <c r="G24" s="7">
        <f t="shared" si="2"/>
        <v>66.75255534730456</v>
      </c>
      <c r="H24" s="1"/>
      <c r="I24" s="3"/>
      <c r="J24" s="17"/>
    </row>
    <row r="25" spans="1:10" ht="12.75">
      <c r="A25" s="6">
        <f t="shared" si="3"/>
        <v>17</v>
      </c>
      <c r="B25">
        <f t="shared" si="0"/>
        <v>60.5</v>
      </c>
      <c r="C25" s="1">
        <f t="shared" si="4"/>
        <v>48.43552415324934</v>
      </c>
      <c r="D25" s="1">
        <f t="shared" si="5"/>
        <v>95.59482864345571</v>
      </c>
      <c r="E25" s="1">
        <f t="shared" si="6"/>
        <v>1119.4972898482335</v>
      </c>
      <c r="F25" s="3">
        <f t="shared" si="1"/>
        <v>274.2768360128172</v>
      </c>
      <c r="G25" s="7">
        <f t="shared" si="2"/>
        <v>72.98478872081353</v>
      </c>
      <c r="H25" s="1"/>
      <c r="I25" s="3"/>
      <c r="J25" s="17"/>
    </row>
    <row r="26" spans="1:10" ht="12.75">
      <c r="A26" s="6">
        <f t="shared" si="3"/>
        <v>18</v>
      </c>
      <c r="B26">
        <f t="shared" si="0"/>
        <v>59.5</v>
      </c>
      <c r="C26" s="1">
        <f t="shared" si="4"/>
        <v>49.658836071740545</v>
      </c>
      <c r="D26" s="1">
        <f t="shared" si="5"/>
        <v>98.09436022498988</v>
      </c>
      <c r="E26" s="1">
        <f t="shared" si="6"/>
        <v>1217.5916500732235</v>
      </c>
      <c r="F26" s="3">
        <f t="shared" si="1"/>
        <v>298.3099542679397</v>
      </c>
      <c r="G26" s="7">
        <f t="shared" si="2"/>
        <v>79.37997718678544</v>
      </c>
      <c r="H26" s="1"/>
      <c r="I26" s="3"/>
      <c r="J26" s="17"/>
    </row>
    <row r="27" spans="1:10" ht="12.75">
      <c r="A27" s="6">
        <f t="shared" si="3"/>
        <v>19</v>
      </c>
      <c r="B27">
        <f t="shared" si="0"/>
        <v>58.5</v>
      </c>
      <c r="C27" s="1">
        <f t="shared" si="4"/>
        <v>50.83306010855534</v>
      </c>
      <c r="D27" s="1">
        <f t="shared" si="5"/>
        <v>100.49189618029588</v>
      </c>
      <c r="E27" s="1">
        <f t="shared" si="6"/>
        <v>1318.0835462535194</v>
      </c>
      <c r="F27" s="3">
        <f t="shared" si="1"/>
        <v>322.93046883211224</v>
      </c>
      <c r="G27" s="7">
        <f t="shared" si="2"/>
        <v>85.93147121663445</v>
      </c>
      <c r="H27" s="1"/>
      <c r="I27" s="3"/>
      <c r="J27" s="17"/>
    </row>
    <row r="28" spans="1:10" ht="12.75">
      <c r="A28" s="6">
        <f t="shared" si="3"/>
        <v>20</v>
      </c>
      <c r="B28">
        <f t="shared" si="0"/>
        <v>57.5</v>
      </c>
      <c r="C28" s="1">
        <f t="shared" si="4"/>
        <v>51.96152422706632</v>
      </c>
      <c r="D28" s="1">
        <f t="shared" si="5"/>
        <v>102.79458433562166</v>
      </c>
      <c r="E28" s="1">
        <f t="shared" si="6"/>
        <v>1420.8781305891412</v>
      </c>
      <c r="F28" s="3">
        <f t="shared" si="1"/>
        <v>348.1151419943396</v>
      </c>
      <c r="G28" s="7">
        <f t="shared" si="2"/>
        <v>92.63308727896211</v>
      </c>
      <c r="H28" s="1"/>
      <c r="I28" s="3"/>
      <c r="J28" s="17"/>
    </row>
    <row r="29" spans="1:10" ht="12.75">
      <c r="A29" s="6">
        <f t="shared" si="3"/>
        <v>21</v>
      </c>
      <c r="B29">
        <f t="shared" si="0"/>
        <v>56.5</v>
      </c>
      <c r="C29" s="1">
        <f t="shared" si="4"/>
        <v>53.04714883949938</v>
      </c>
      <c r="D29" s="1">
        <f t="shared" si="5"/>
        <v>105.0086730665657</v>
      </c>
      <c r="E29" s="1">
        <f t="shared" si="6"/>
        <v>1525.886803655707</v>
      </c>
      <c r="F29" s="3">
        <f t="shared" si="1"/>
        <v>373.8422668956482</v>
      </c>
      <c r="G29" s="7">
        <f t="shared" si="2"/>
        <v>99.47904920054502</v>
      </c>
      <c r="H29" s="1"/>
      <c r="I29" s="3"/>
      <c r="J29" s="17"/>
    </row>
    <row r="30" spans="1:10" ht="12.75">
      <c r="A30" s="6">
        <f t="shared" si="3"/>
        <v>22</v>
      </c>
      <c r="B30">
        <f t="shared" si="0"/>
        <v>55.5</v>
      </c>
      <c r="C30" s="1">
        <f t="shared" si="4"/>
        <v>54.092513345194085</v>
      </c>
      <c r="D30" s="1">
        <f t="shared" si="5"/>
        <v>107.13966218469346</v>
      </c>
      <c r="E30" s="1">
        <f t="shared" si="6"/>
        <v>1633.0264658404003</v>
      </c>
      <c r="F30" s="3">
        <f t="shared" si="1"/>
        <v>400.0914841308981</v>
      </c>
      <c r="G30" s="7">
        <f t="shared" si="2"/>
        <v>106.4639393642624</v>
      </c>
      <c r="H30" s="1"/>
      <c r="I30" s="3"/>
      <c r="J30" s="17"/>
    </row>
    <row r="31" spans="1:10" ht="12.75">
      <c r="A31" s="6">
        <f t="shared" si="3"/>
        <v>23</v>
      </c>
      <c r="B31">
        <f t="shared" si="0"/>
        <v>54.5</v>
      </c>
      <c r="C31" s="1">
        <f t="shared" si="4"/>
        <v>55.09990925582364</v>
      </c>
      <c r="D31" s="1">
        <f t="shared" si="5"/>
        <v>109.19242260101773</v>
      </c>
      <c r="E31" s="1">
        <f t="shared" si="6"/>
        <v>1742.2188884414181</v>
      </c>
      <c r="F31" s="3">
        <f t="shared" si="1"/>
        <v>426.84362766814746</v>
      </c>
      <c r="G31" s="7">
        <f t="shared" si="2"/>
        <v>113.58265770839475</v>
      </c>
      <c r="H31" s="1"/>
      <c r="I31" s="3"/>
      <c r="J31" s="17"/>
    </row>
    <row r="32" spans="1:10" ht="12.75">
      <c r="A32" s="6">
        <f t="shared" si="3"/>
        <v>24</v>
      </c>
      <c r="B32">
        <f t="shared" si="0"/>
        <v>53.5</v>
      </c>
      <c r="C32" s="1">
        <f t="shared" si="4"/>
        <v>56.07138307550475</v>
      </c>
      <c r="D32" s="1">
        <f t="shared" si="5"/>
        <v>111.17129233132839</v>
      </c>
      <c r="E32" s="1">
        <f t="shared" si="6"/>
        <v>1853.3901807727466</v>
      </c>
      <c r="F32" s="3">
        <f t="shared" si="1"/>
        <v>454.0805942893229</v>
      </c>
      <c r="G32" s="7">
        <f t="shared" si="2"/>
        <v>120.83038698491828</v>
      </c>
      <c r="H32" s="1"/>
      <c r="I32" s="3"/>
      <c r="J32" s="17"/>
    </row>
    <row r="33" spans="1:10" ht="12.75">
      <c r="A33" s="6">
        <f t="shared" si="3"/>
        <v>25</v>
      </c>
      <c r="B33">
        <f t="shared" si="0"/>
        <v>52.5</v>
      </c>
      <c r="C33" s="1">
        <f t="shared" si="4"/>
        <v>57.0087712549569</v>
      </c>
      <c r="D33" s="1">
        <f t="shared" si="5"/>
        <v>113.08015433046165</v>
      </c>
      <c r="E33" s="1">
        <f t="shared" si="6"/>
        <v>1966.4703351032083</v>
      </c>
      <c r="F33" s="3">
        <f t="shared" si="1"/>
        <v>481.78523210028607</v>
      </c>
      <c r="G33" s="7">
        <f t="shared" si="2"/>
        <v>128.20256309214636</v>
      </c>
      <c r="H33" s="1"/>
      <c r="I33" s="3"/>
      <c r="J33" s="17"/>
    </row>
    <row r="34" spans="1:10" ht="12.75">
      <c r="A34" s="6">
        <f t="shared" si="3"/>
        <v>26</v>
      </c>
      <c r="B34">
        <f t="shared" si="0"/>
        <v>51.5</v>
      </c>
      <c r="C34" s="1">
        <f t="shared" si="4"/>
        <v>57.91372894228103</v>
      </c>
      <c r="D34" s="1">
        <f t="shared" si="5"/>
        <v>114.92250019723792</v>
      </c>
      <c r="E34" s="1">
        <f t="shared" si="6"/>
        <v>2081.392835300446</v>
      </c>
      <c r="F34" s="3">
        <f t="shared" si="1"/>
        <v>509.9412446486093</v>
      </c>
      <c r="G34" s="7">
        <f t="shared" si="2"/>
        <v>135.6948495605666</v>
      </c>
      <c r="H34" s="1"/>
      <c r="I34" s="3"/>
      <c r="J34" s="17"/>
    </row>
    <row r="35" spans="1:10" ht="12.75">
      <c r="A35" s="6">
        <f t="shared" si="3"/>
        <v>27</v>
      </c>
      <c r="B35">
        <f t="shared" si="0"/>
        <v>50.5</v>
      </c>
      <c r="C35" s="1">
        <f t="shared" si="4"/>
        <v>58.787753826796276</v>
      </c>
      <c r="D35" s="1">
        <f t="shared" si="5"/>
        <v>116.7014827690773</v>
      </c>
      <c r="E35" s="1">
        <f t="shared" si="6"/>
        <v>2198.0943180695235</v>
      </c>
      <c r="F35" s="3">
        <f t="shared" si="1"/>
        <v>538.5331079270333</v>
      </c>
      <c r="G35" s="7">
        <f t="shared" si="2"/>
        <v>143.30311546754479</v>
      </c>
      <c r="H35" s="1"/>
      <c r="I35" s="3"/>
      <c r="J35" s="17"/>
    </row>
    <row r="36" spans="1:10" ht="12.75">
      <c r="A36" s="6">
        <f t="shared" si="3"/>
        <v>28</v>
      </c>
      <c r="B36">
        <f t="shared" si="0"/>
        <v>49.5</v>
      </c>
      <c r="C36" s="1">
        <f t="shared" si="4"/>
        <v>59.632206063502295</v>
      </c>
      <c r="D36" s="1">
        <f t="shared" si="5"/>
        <v>118.41995989029857</v>
      </c>
      <c r="E36" s="1">
        <f t="shared" si="6"/>
        <v>2316.5142779598223</v>
      </c>
      <c r="F36" s="3">
        <f t="shared" si="1"/>
        <v>567.5459981001565</v>
      </c>
      <c r="G36" s="7">
        <f t="shared" si="2"/>
        <v>151.02341620547006</v>
      </c>
      <c r="H36" s="1"/>
      <c r="I36" s="3"/>
      <c r="J36" s="17"/>
    </row>
    <row r="37" spans="1:10" ht="12.75">
      <c r="A37" s="6">
        <f t="shared" si="3"/>
        <v>29</v>
      </c>
      <c r="B37">
        <f t="shared" si="0"/>
        <v>48.5</v>
      </c>
      <c r="C37" s="1">
        <f t="shared" si="4"/>
        <v>60.44832503882965</v>
      </c>
      <c r="D37" s="1">
        <f t="shared" si="5"/>
        <v>120.08053110233195</v>
      </c>
      <c r="E37" s="1">
        <f t="shared" si="6"/>
        <v>2436.594809062154</v>
      </c>
      <c r="F37" s="3">
        <f t="shared" si="1"/>
        <v>596.9657282202278</v>
      </c>
      <c r="G37" s="7">
        <f t="shared" si="2"/>
        <v>158.85197664189138</v>
      </c>
      <c r="H37" s="1"/>
      <c r="I37" s="3"/>
      <c r="J37" s="17"/>
    </row>
    <row r="38" spans="1:10" ht="12.75">
      <c r="A38" s="6">
        <f t="shared" si="3"/>
        <v>30</v>
      </c>
      <c r="B38">
        <f t="shared" si="0"/>
        <v>47.5</v>
      </c>
      <c r="C38" s="1">
        <f t="shared" si="4"/>
        <v>61.237243569579455</v>
      </c>
      <c r="D38" s="1">
        <f t="shared" si="5"/>
        <v>121.68556860840911</v>
      </c>
      <c r="E38" s="1">
        <f t="shared" si="6"/>
        <v>2558.280377670563</v>
      </c>
      <c r="F38" s="3">
        <f t="shared" si="1"/>
        <v>626.778692529288</v>
      </c>
      <c r="G38" s="7">
        <f t="shared" si="2"/>
        <v>166.7851762983736</v>
      </c>
      <c r="H38" s="1"/>
      <c r="I38" s="3"/>
      <c r="J38" s="17"/>
    </row>
    <row r="39" spans="1:10" ht="12.75">
      <c r="A39" s="6">
        <f t="shared" si="3"/>
        <v>31</v>
      </c>
      <c r="B39">
        <f t="shared" si="0"/>
        <v>46.5</v>
      </c>
      <c r="C39" s="1">
        <f t="shared" si="4"/>
        <v>62</v>
      </c>
      <c r="D39" s="1">
        <f t="shared" si="5"/>
        <v>123.23724356957945</v>
      </c>
      <c r="E39" s="1">
        <f t="shared" si="6"/>
        <v>2681.5176212401425</v>
      </c>
      <c r="F39" s="3">
        <f t="shared" si="1"/>
        <v>656.9718172038349</v>
      </c>
      <c r="G39" s="7">
        <f t="shared" si="2"/>
        <v>174.81953624370274</v>
      </c>
      <c r="H39" s="1"/>
      <c r="I39" s="3"/>
      <c r="J39" s="17"/>
    </row>
    <row r="40" spans="1:10" ht="12.75">
      <c r="A40" s="6">
        <f t="shared" si="3"/>
        <v>32</v>
      </c>
      <c r="B40">
        <f t="shared" si="0"/>
        <v>45.5</v>
      </c>
      <c r="C40" s="1">
        <f t="shared" si="4"/>
        <v>62.73754856543249</v>
      </c>
      <c r="D40" s="1">
        <f t="shared" si="5"/>
        <v>124.73754856543249</v>
      </c>
      <c r="E40" s="1">
        <f t="shared" si="6"/>
        <v>2806.255169805575</v>
      </c>
      <c r="F40" s="3">
        <f t="shared" si="1"/>
        <v>687.5325166023658</v>
      </c>
      <c r="G40" s="7">
        <f t="shared" si="2"/>
        <v>182.95170745140123</v>
      </c>
      <c r="H40" s="1"/>
      <c r="I40" s="3"/>
      <c r="J40" s="17"/>
    </row>
    <row r="41" spans="1:10" ht="12.75">
      <c r="A41" s="6">
        <f t="shared" si="3"/>
        <v>33</v>
      </c>
      <c r="B41">
        <f t="shared" si="0"/>
        <v>44.5</v>
      </c>
      <c r="C41" s="1">
        <f t="shared" si="4"/>
        <v>63.45076831686122</v>
      </c>
      <c r="D41" s="1">
        <f t="shared" si="5"/>
        <v>126.18831688229372</v>
      </c>
      <c r="E41" s="1">
        <f t="shared" si="6"/>
        <v>2932.4434866878687</v>
      </c>
      <c r="F41" s="3">
        <f t="shared" si="1"/>
        <v>718.4486542385279</v>
      </c>
      <c r="G41" s="7">
        <f t="shared" si="2"/>
        <v>191.17846041472268</v>
      </c>
      <c r="H41" s="1"/>
      <c r="I41" s="3"/>
      <c r="J41" s="17"/>
    </row>
    <row r="42" spans="1:10" ht="12.75">
      <c r="A42" s="6">
        <f t="shared" si="3"/>
        <v>34</v>
      </c>
      <c r="B42">
        <f t="shared" si="0"/>
        <v>43.5</v>
      </c>
      <c r="C42" s="1">
        <f t="shared" si="4"/>
        <v>64.1404708432983</v>
      </c>
      <c r="D42" s="1">
        <f t="shared" si="5"/>
        <v>127.59123916015952</v>
      </c>
      <c r="E42" s="1">
        <f t="shared" si="6"/>
        <v>3060.0347258480283</v>
      </c>
      <c r="F42" s="3">
        <f t="shared" si="1"/>
        <v>749.7085078327669</v>
      </c>
      <c r="G42" s="7">
        <f t="shared" si="2"/>
        <v>199.49667584693105</v>
      </c>
      <c r="H42" s="1"/>
      <c r="I42" s="3"/>
      <c r="J42" s="17"/>
    </row>
    <row r="43" spans="1:10" ht="12.75">
      <c r="A43" s="6">
        <f t="shared" si="3"/>
        <v>35</v>
      </c>
      <c r="B43">
        <f t="shared" si="0"/>
        <v>42.5</v>
      </c>
      <c r="C43" s="1">
        <f t="shared" si="4"/>
        <v>64.8074069840786</v>
      </c>
      <c r="D43" s="1">
        <f t="shared" si="5"/>
        <v>128.94787782737689</v>
      </c>
      <c r="E43" s="1">
        <f t="shared" si="6"/>
        <v>3188.9826036754052</v>
      </c>
      <c r="F43" s="3">
        <f t="shared" si="1"/>
        <v>781.3007379004744</v>
      </c>
      <c r="G43" s="7">
        <f t="shared" si="2"/>
        <v>207.9033363226382</v>
      </c>
      <c r="H43" s="1"/>
      <c r="I43" s="3"/>
      <c r="J43" s="17"/>
    </row>
    <row r="44" spans="1:10" ht="12.75">
      <c r="A44" s="6">
        <f t="shared" si="3"/>
        <v>36</v>
      </c>
      <c r="B44">
        <f t="shared" si="0"/>
        <v>41.5</v>
      </c>
      <c r="C44" s="1">
        <f t="shared" si="4"/>
        <v>65.45227268781429</v>
      </c>
      <c r="D44" s="1">
        <f t="shared" si="5"/>
        <v>130.25967967189288</v>
      </c>
      <c r="E44" s="1">
        <f t="shared" si="6"/>
        <v>3319.2422833472983</v>
      </c>
      <c r="F44" s="3">
        <f t="shared" si="1"/>
        <v>813.2143594200882</v>
      </c>
      <c r="G44" s="7">
        <f t="shared" si="2"/>
        <v>216.39551873871426</v>
      </c>
      <c r="H44" s="1"/>
      <c r="I44" s="3"/>
      <c r="J44" s="17"/>
    </row>
    <row r="45" spans="1:10" ht="12.75">
      <c r="A45" s="6">
        <f t="shared" si="3"/>
        <v>37</v>
      </c>
      <c r="B45">
        <f t="shared" si="0"/>
        <v>40.5</v>
      </c>
      <c r="C45" s="1">
        <f t="shared" si="4"/>
        <v>66.07571414672717</v>
      </c>
      <c r="D45" s="1">
        <f t="shared" si="5"/>
        <v>131.52798683454145</v>
      </c>
      <c r="E45" s="1">
        <f t="shared" si="6"/>
        <v>3450.77027018184</v>
      </c>
      <c r="F45" s="3">
        <f t="shared" si="1"/>
        <v>845.4387161945507</v>
      </c>
      <c r="G45" s="7">
        <f t="shared" si="2"/>
        <v>224.97038749189747</v>
      </c>
      <c r="H45" s="1"/>
      <c r="I45" s="3"/>
      <c r="J45" s="17"/>
    </row>
    <row r="46" spans="1:10" ht="12.75">
      <c r="A46" s="6">
        <f t="shared" si="3"/>
        <v>38</v>
      </c>
      <c r="B46">
        <f t="shared" si="0"/>
        <v>39.5</v>
      </c>
      <c r="C46" s="1">
        <f t="shared" si="4"/>
        <v>66.6783323126786</v>
      </c>
      <c r="D46" s="1">
        <f t="shared" si="5"/>
        <v>132.75404645940577</v>
      </c>
      <c r="E46" s="1">
        <f t="shared" si="6"/>
        <v>3583.5243166412456</v>
      </c>
      <c r="F46" s="3">
        <f t="shared" si="1"/>
        <v>877.9634575771051</v>
      </c>
      <c r="G46" s="7">
        <f t="shared" si="2"/>
        <v>233.62518828555218</v>
      </c>
      <c r="H46" s="1"/>
      <c r="I46" s="3"/>
      <c r="J46" s="17"/>
    </row>
    <row r="47" spans="1:10" ht="12.75">
      <c r="A47" s="6">
        <f t="shared" si="3"/>
        <v>39</v>
      </c>
      <c r="B47">
        <f t="shared" si="0"/>
        <v>38.5</v>
      </c>
      <c r="C47" s="1">
        <f t="shared" si="4"/>
        <v>67.26068688320095</v>
      </c>
      <c r="D47" s="1">
        <f t="shared" si="5"/>
        <v>133.93901919587955</v>
      </c>
      <c r="E47" s="1">
        <f t="shared" si="6"/>
        <v>3717.463335837125</v>
      </c>
      <c r="F47" s="3">
        <f t="shared" si="1"/>
        <v>910.7785172800957</v>
      </c>
      <c r="G47" s="7">
        <f t="shared" si="2"/>
        <v>242.357242490712</v>
      </c>
      <c r="H47" s="1"/>
      <c r="I47" s="3"/>
      <c r="J47" s="17"/>
    </row>
    <row r="48" spans="1:10" ht="12.75">
      <c r="A48" s="6">
        <f t="shared" si="3"/>
        <v>40</v>
      </c>
      <c r="B48">
        <f t="shared" si="0"/>
        <v>37.5</v>
      </c>
      <c r="C48" s="1">
        <f t="shared" si="4"/>
        <v>67.82329983125268</v>
      </c>
      <c r="D48" s="1">
        <f t="shared" si="5"/>
        <v>135.08398671445363</v>
      </c>
      <c r="E48" s="1">
        <f t="shared" si="6"/>
        <v>3852.547322551579</v>
      </c>
      <c r="F48" s="3">
        <f t="shared" si="1"/>
        <v>943.8740940251367</v>
      </c>
      <c r="G48" s="7">
        <f t="shared" si="2"/>
        <v>251.1639419971093</v>
      </c>
      <c r="H48" s="1"/>
      <c r="I48" s="3"/>
      <c r="J48" s="17"/>
    </row>
    <row r="49" spans="1:10" ht="12.75">
      <c r="A49" s="6">
        <f t="shared" si="3"/>
        <v>41</v>
      </c>
      <c r="B49">
        <f t="shared" si="0"/>
        <v>36.5</v>
      </c>
      <c r="C49" s="1">
        <f t="shared" si="4"/>
        <v>68.36665854054884</v>
      </c>
      <c r="D49" s="1">
        <f t="shared" si="5"/>
        <v>136.18995837180154</v>
      </c>
      <c r="E49" s="1">
        <f t="shared" si="6"/>
        <v>3988.7372809233802</v>
      </c>
      <c r="F49" s="3">
        <f t="shared" si="1"/>
        <v>977.2406338262282</v>
      </c>
      <c r="G49" s="7">
        <f t="shared" si="2"/>
        <v>260.0427444987302</v>
      </c>
      <c r="H49" s="1"/>
      <c r="I49" s="3"/>
      <c r="J49" s="17"/>
    </row>
    <row r="50" spans="1:10" ht="12.75">
      <c r="A50" s="6">
        <f t="shared" si="3"/>
        <v>42</v>
      </c>
      <c r="B50">
        <f t="shared" si="0"/>
        <v>35.5</v>
      </c>
      <c r="C50" s="1">
        <f t="shared" si="4"/>
        <v>68.89121859859934</v>
      </c>
      <c r="D50" s="1">
        <f t="shared" si="5"/>
        <v>137.25787713914818</v>
      </c>
      <c r="E50" s="1">
        <f t="shared" si="6"/>
        <v>4125.995158062528</v>
      </c>
      <c r="F50" s="3">
        <f t="shared" si="1"/>
        <v>1010.8688137253195</v>
      </c>
      <c r="G50" s="7">
        <f t="shared" si="2"/>
        <v>268.9911691658647</v>
      </c>
      <c r="H50" s="1"/>
      <c r="I50" s="3"/>
      <c r="J50" s="17"/>
    </row>
    <row r="51" spans="1:10" ht="12.75">
      <c r="A51" s="6">
        <f t="shared" si="3"/>
        <v>43</v>
      </c>
      <c r="B51">
        <f t="shared" si="0"/>
        <v>34.5</v>
      </c>
      <c r="C51" s="1">
        <f t="shared" si="4"/>
        <v>69.39740629158989</v>
      </c>
      <c r="D51" s="1">
        <f t="shared" si="5"/>
        <v>138.28862489018923</v>
      </c>
      <c r="E51" s="1">
        <f t="shared" si="6"/>
        <v>4264.283782952718</v>
      </c>
      <c r="F51" s="3">
        <f t="shared" si="1"/>
        <v>1044.7495268234159</v>
      </c>
      <c r="G51" s="7">
        <f t="shared" si="2"/>
        <v>278.0067926618988</v>
      </c>
      <c r="H51" s="1"/>
      <c r="I51" s="3"/>
      <c r="J51" s="17"/>
    </row>
    <row r="52" spans="1:10" ht="12.75">
      <c r="A52" s="6">
        <f t="shared" si="3"/>
        <v>44</v>
      </c>
      <c r="B52">
        <f t="shared" si="0"/>
        <v>33.5</v>
      </c>
      <c r="C52" s="1">
        <f t="shared" si="4"/>
        <v>69.88562083862459</v>
      </c>
      <c r="D52" s="1">
        <f t="shared" si="5"/>
        <v>139.28302713021446</v>
      </c>
      <c r="E52" s="1">
        <f t="shared" si="6"/>
        <v>4403.5668100829325</v>
      </c>
      <c r="F52" s="3">
        <f t="shared" si="1"/>
        <v>1078.8738684703185</v>
      </c>
      <c r="G52" s="7">
        <f t="shared" si="2"/>
        <v>287.087245468419</v>
      </c>
      <c r="H52" s="1"/>
      <c r="I52" s="3"/>
      <c r="J52" s="17"/>
    </row>
    <row r="53" spans="1:10" ht="12.75">
      <c r="A53" s="6">
        <f t="shared" si="3"/>
        <v>45</v>
      </c>
      <c r="B53">
        <f t="shared" si="0"/>
        <v>32.5</v>
      </c>
      <c r="C53" s="1">
        <f t="shared" si="4"/>
        <v>70.35623639735144</v>
      </c>
      <c r="D53" s="1">
        <f t="shared" si="5"/>
        <v>140.24185723597603</v>
      </c>
      <c r="E53" s="1">
        <f t="shared" si="6"/>
        <v>4543.808667318908</v>
      </c>
      <c r="F53" s="3">
        <f t="shared" si="1"/>
        <v>1113.2331234931323</v>
      </c>
      <c r="G53" s="7">
        <f t="shared" si="2"/>
        <v>296.23020848673025</v>
      </c>
      <c r="H53" s="1"/>
      <c r="I53" s="3"/>
      <c r="J53" s="17"/>
    </row>
    <row r="54" spans="1:10" ht="12.75">
      <c r="A54" s="6">
        <f t="shared" si="3"/>
        <v>46</v>
      </c>
      <c r="B54">
        <f t="shared" si="0"/>
        <v>31.5</v>
      </c>
      <c r="C54" s="1">
        <f t="shared" si="4"/>
        <v>70.80960386840192</v>
      </c>
      <c r="D54" s="1">
        <f t="shared" si="5"/>
        <v>141.16584026575336</v>
      </c>
      <c r="E54" s="1">
        <f t="shared" si="6"/>
        <v>4684.974507584661</v>
      </c>
      <c r="F54" s="3">
        <f t="shared" si="1"/>
        <v>1147.8187543582421</v>
      </c>
      <c r="G54" s="7">
        <f t="shared" si="2"/>
        <v>305.43340988777067</v>
      </c>
      <c r="H54" s="1"/>
      <c r="I54" s="3"/>
      <c r="J54" s="17"/>
    </row>
    <row r="55" spans="1:10" ht="12.75">
      <c r="A55" s="6">
        <f t="shared" si="3"/>
        <v>47</v>
      </c>
      <c r="B55">
        <f t="shared" si="0"/>
        <v>30.5</v>
      </c>
      <c r="C55" s="1">
        <f t="shared" si="4"/>
        <v>71.2460525222275</v>
      </c>
      <c r="D55" s="1">
        <f t="shared" si="5"/>
        <v>142.05565639062942</v>
      </c>
      <c r="E55" s="1">
        <f t="shared" si="6"/>
        <v>4827.030163975291</v>
      </c>
      <c r="F55" s="3">
        <f t="shared" si="1"/>
        <v>1182.6223901739463</v>
      </c>
      <c r="G55" s="7">
        <f t="shared" si="2"/>
        <v>314.69462218572284</v>
      </c>
      <c r="H55" s="1"/>
      <c r="I55" s="3"/>
      <c r="J55" s="17"/>
    </row>
    <row r="56" spans="1:10" ht="12.75">
      <c r="A56" s="6">
        <f t="shared" si="3"/>
        <v>48</v>
      </c>
      <c r="B56">
        <f t="shared" si="0"/>
        <v>29.5</v>
      </c>
      <c r="C56" s="1">
        <f t="shared" si="4"/>
        <v>71.66589146867567</v>
      </c>
      <c r="D56" s="1">
        <f t="shared" si="5"/>
        <v>142.91194399090318</v>
      </c>
      <c r="E56" s="1">
        <f t="shared" si="6"/>
        <v>4969.942107966193</v>
      </c>
      <c r="F56" s="3">
        <f t="shared" si="1"/>
        <v>1217.6358164517173</v>
      </c>
      <c r="G56" s="7">
        <f t="shared" si="2"/>
        <v>324.01165951349583</v>
      </c>
      <c r="H56" s="1"/>
      <c r="I56" s="3"/>
      <c r="J56" s="17"/>
    </row>
    <row r="57" spans="1:10" ht="12.75">
      <c r="A57" s="6">
        <f t="shared" si="3"/>
        <v>49</v>
      </c>
      <c r="B57">
        <f t="shared" si="0"/>
        <v>28.5</v>
      </c>
      <c r="C57" s="1">
        <f t="shared" si="4"/>
        <v>72.069410986909</v>
      </c>
      <c r="D57" s="1">
        <f t="shared" si="5"/>
        <v>143.73530245558467</v>
      </c>
      <c r="E57" s="1">
        <f t="shared" si="6"/>
        <v>5113.677410421778</v>
      </c>
      <c r="F57" s="3">
        <f t="shared" si="1"/>
        <v>1252.8509655533355</v>
      </c>
      <c r="G57" s="7">
        <f t="shared" si="2"/>
        <v>333.3823750807173</v>
      </c>
      <c r="H57" s="1"/>
      <c r="I57" s="3"/>
      <c r="J57" s="17"/>
    </row>
    <row r="58" spans="1:10" ht="12.75">
      <c r="A58" s="6">
        <f t="shared" si="3"/>
        <v>50</v>
      </c>
      <c r="B58">
        <f t="shared" si="0"/>
        <v>27.5</v>
      </c>
      <c r="C58" s="1">
        <f t="shared" si="4"/>
        <v>72.4568837309472</v>
      </c>
      <c r="D58" s="1">
        <f t="shared" si="5"/>
        <v>144.52629471785622</v>
      </c>
      <c r="E58" s="1">
        <f t="shared" si="6"/>
        <v>5258.203705139635</v>
      </c>
      <c r="F58" s="3">
        <f t="shared" si="1"/>
        <v>1288.2599077592106</v>
      </c>
      <c r="G58" s="7">
        <f t="shared" si="2"/>
        <v>342.8046587970225</v>
      </c>
      <c r="H58" s="1"/>
      <c r="I58" s="3"/>
      <c r="J58" s="17"/>
    </row>
    <row r="59" spans="1:10" ht="12.75">
      <c r="A59" s="6">
        <f aca="true" t="shared" si="7" ref="A59:A83">A58+1</f>
        <v>51</v>
      </c>
      <c r="B59">
        <f t="shared" si="0"/>
        <v>26.5</v>
      </c>
      <c r="C59" s="1">
        <f t="shared" si="4"/>
        <v>72.8285658241325</v>
      </c>
      <c r="D59" s="1">
        <f t="shared" si="5"/>
        <v>145.2854495550797</v>
      </c>
      <c r="E59" s="1">
        <f aca="true" t="shared" si="8" ref="E59:E83">D59+E58</f>
        <v>5403.489154694715</v>
      </c>
      <c r="F59" s="3">
        <f t="shared" si="1"/>
        <v>1323.854842900205</v>
      </c>
      <c r="G59" s="7">
        <f t="shared" si="2"/>
        <v>352.2764350452914</v>
      </c>
      <c r="H59" s="1"/>
      <c r="I59" s="3"/>
      <c r="J59" s="17"/>
    </row>
    <row r="60" spans="1:10" ht="12.75">
      <c r="A60" s="6">
        <f t="shared" si="7"/>
        <v>52</v>
      </c>
      <c r="B60">
        <f t="shared" si="0"/>
        <v>25.5</v>
      </c>
      <c r="C60" s="1">
        <f t="shared" si="4"/>
        <v>73.18469785412795</v>
      </c>
      <c r="D60" s="1">
        <f t="shared" si="5"/>
        <v>146.01326367826044</v>
      </c>
      <c r="E60" s="1">
        <f t="shared" si="8"/>
        <v>5549.502418372975</v>
      </c>
      <c r="F60" s="3">
        <f t="shared" si="1"/>
        <v>1359.628092501379</v>
      </c>
      <c r="G60" s="7">
        <f t="shared" si="2"/>
        <v>361.7956605911067</v>
      </c>
      <c r="H60" s="1"/>
      <c r="I60" s="3"/>
      <c r="J60" s="17"/>
    </row>
    <row r="61" spans="1:10" ht="12.75">
      <c r="A61" s="6">
        <f t="shared" si="7"/>
        <v>53</v>
      </c>
      <c r="B61">
        <f t="shared" si="0"/>
        <v>24.5</v>
      </c>
      <c r="C61" s="1">
        <f t="shared" si="4"/>
        <v>73.5255057786072</v>
      </c>
      <c r="D61" s="1">
        <f t="shared" si="5"/>
        <v>146.71020363273516</v>
      </c>
      <c r="E61" s="1">
        <f t="shared" si="8"/>
        <v>5696.21262200571</v>
      </c>
      <c r="F61" s="3">
        <f t="shared" si="1"/>
        <v>1395.5720923913989</v>
      </c>
      <c r="G61" s="7">
        <f t="shared" si="2"/>
        <v>371.3603226161253</v>
      </c>
      <c r="H61" s="1"/>
      <c r="I61" s="3"/>
      <c r="J61" s="17"/>
    </row>
    <row r="62" spans="1:10" ht="12.75">
      <c r="A62" s="6">
        <f t="shared" si="7"/>
        <v>54</v>
      </c>
      <c r="B62">
        <f t="shared" si="0"/>
        <v>23.5</v>
      </c>
      <c r="C62" s="1">
        <f t="shared" si="4"/>
        <v>73.85120175054702</v>
      </c>
      <c r="D62" s="1">
        <f t="shared" si="5"/>
        <v>147.3767075291542</v>
      </c>
      <c r="E62" s="1">
        <f t="shared" si="8"/>
        <v>5843.589329534864</v>
      </c>
      <c r="F62" s="3">
        <f t="shared" si="1"/>
        <v>1431.6793857360417</v>
      </c>
      <c r="G62" s="7">
        <f t="shared" si="2"/>
        <v>380.9684368643006</v>
      </c>
      <c r="H62" s="1"/>
      <c r="I62" s="3"/>
      <c r="J62" s="17"/>
    </row>
    <row r="63" spans="1:10" ht="12.75">
      <c r="A63" s="6">
        <f t="shared" si="7"/>
        <v>55</v>
      </c>
      <c r="B63">
        <f t="shared" si="0"/>
        <v>22.5</v>
      </c>
      <c r="C63" s="1">
        <f t="shared" si="4"/>
        <v>74.16198487095663</v>
      </c>
      <c r="D63" s="1">
        <f t="shared" si="5"/>
        <v>148.01318662150365</v>
      </c>
      <c r="E63" s="1">
        <f t="shared" si="8"/>
        <v>5991.6025161563675</v>
      </c>
      <c r="F63" s="3">
        <f t="shared" si="1"/>
        <v>1467.94261645831</v>
      </c>
      <c r="G63" s="7">
        <f t="shared" si="2"/>
        <v>390.61804589098193</v>
      </c>
      <c r="H63" s="1"/>
      <c r="I63" s="3"/>
      <c r="J63" s="17"/>
    </row>
    <row r="64" spans="1:10" ht="12.75">
      <c r="A64" s="6">
        <f t="shared" si="7"/>
        <v>56</v>
      </c>
      <c r="B64">
        <f t="shared" si="0"/>
        <v>21.5</v>
      </c>
      <c r="C64" s="1">
        <f t="shared" si="4"/>
        <v>74.45804187594514</v>
      </c>
      <c r="D64" s="1">
        <f t="shared" si="5"/>
        <v>148.62002674690177</v>
      </c>
      <c r="E64" s="1">
        <f t="shared" si="8"/>
        <v>6140.22254290327</v>
      </c>
      <c r="F64" s="3">
        <f t="shared" si="1"/>
        <v>1504.3545230113011</v>
      </c>
      <c r="G64" s="7">
        <f t="shared" si="2"/>
        <v>400.3072174058811</v>
      </c>
      <c r="H64" s="1"/>
      <c r="I64" s="3"/>
      <c r="J64" s="17"/>
    </row>
    <row r="65" spans="1:10" ht="12.75">
      <c r="A65" s="6">
        <f t="shared" si="7"/>
        <v>57</v>
      </c>
      <c r="B65">
        <f t="shared" si="0"/>
        <v>20.5</v>
      </c>
      <c r="C65" s="1">
        <f t="shared" si="4"/>
        <v>74.73954776421918</v>
      </c>
      <c r="D65" s="1">
        <f t="shared" si="5"/>
        <v>149.19758964016432</v>
      </c>
      <c r="E65" s="1">
        <f t="shared" si="8"/>
        <v>6289.420132543434</v>
      </c>
      <c r="F65" s="3">
        <f t="shared" si="1"/>
        <v>1540.9079324731415</v>
      </c>
      <c r="G65" s="7">
        <f t="shared" si="2"/>
        <v>410.0340427017407</v>
      </c>
      <c r="H65" s="1"/>
      <c r="I65" s="3"/>
      <c r="J65" s="17"/>
    </row>
    <row r="66" spans="1:10" ht="12.75">
      <c r="A66" s="6">
        <f t="shared" si="7"/>
        <v>58</v>
      </c>
      <c r="B66">
        <f t="shared" si="0"/>
        <v>19.5</v>
      </c>
      <c r="C66" s="1">
        <f t="shared" si="4"/>
        <v>75.0066663703967</v>
      </c>
      <c r="D66" s="1">
        <f t="shared" si="5"/>
        <v>149.74621413461588</v>
      </c>
      <c r="E66" s="1">
        <f t="shared" si="8"/>
        <v>6439.16634667805</v>
      </c>
      <c r="F66" s="3">
        <f t="shared" si="1"/>
        <v>1577.5957549361224</v>
      </c>
      <c r="G66" s="7">
        <f t="shared" si="2"/>
        <v>419.7966351612886</v>
      </c>
      <c r="H66" s="1"/>
      <c r="I66" s="3"/>
      <c r="J66" s="17"/>
    </row>
    <row r="67" spans="1:10" ht="12.75">
      <c r="A67" s="6">
        <f t="shared" si="7"/>
        <v>59</v>
      </c>
      <c r="B67">
        <f t="shared" si="0"/>
        <v>18.5</v>
      </c>
      <c r="C67" s="1">
        <f t="shared" si="4"/>
        <v>75.25955088890711</v>
      </c>
      <c r="D67" s="1">
        <f t="shared" si="5"/>
        <v>150.2662172593038</v>
      </c>
      <c r="E67" s="1">
        <f t="shared" si="8"/>
        <v>6589.432563937354</v>
      </c>
      <c r="F67" s="3">
        <f t="shared" si="1"/>
        <v>1614.4109781646516</v>
      </c>
      <c r="G67" s="7">
        <f t="shared" si="2"/>
        <v>429.5931288357242</v>
      </c>
      <c r="H67" s="1"/>
      <c r="I67" s="3"/>
      <c r="J67" s="17"/>
    </row>
    <row r="68" spans="1:10" ht="12.75">
      <c r="A68" s="6">
        <f t="shared" si="7"/>
        <v>60</v>
      </c>
      <c r="B68">
        <f t="shared" si="0"/>
        <v>17.5</v>
      </c>
      <c r="C68" s="1">
        <f t="shared" si="4"/>
        <v>75.49834435270749</v>
      </c>
      <c r="D68" s="1">
        <f t="shared" si="5"/>
        <v>150.75789524161462</v>
      </c>
      <c r="E68" s="1">
        <f t="shared" si="8"/>
        <v>6740.190459178968</v>
      </c>
      <c r="F68" s="3">
        <f t="shared" si="1"/>
        <v>1651.346662498847</v>
      </c>
      <c r="G68" s="7">
        <f t="shared" si="2"/>
        <v>439.4216770885703</v>
      </c>
      <c r="H68" s="1"/>
      <c r="I68" s="3"/>
      <c r="J68" s="17"/>
    </row>
    <row r="69" spans="1:10" ht="12.75">
      <c r="A69" s="6">
        <f t="shared" si="7"/>
        <v>61</v>
      </c>
      <c r="B69">
        <f t="shared" si="0"/>
        <v>16.5</v>
      </c>
      <c r="C69" s="1">
        <f t="shared" si="4"/>
        <v>75.7231800705702</v>
      </c>
      <c r="D69" s="1">
        <f t="shared" si="5"/>
        <v>151.22152442327769</v>
      </c>
      <c r="E69" s="1">
        <f t="shared" si="8"/>
        <v>6891.4119836022455</v>
      </c>
      <c r="F69" s="3">
        <f t="shared" si="1"/>
        <v>1688.3959359825503</v>
      </c>
      <c r="G69" s="7">
        <f t="shared" si="2"/>
        <v>449.2804512992417</v>
      </c>
      <c r="H69" s="1"/>
      <c r="I69" s="3"/>
      <c r="J69" s="17"/>
    </row>
    <row r="70" spans="1:10" ht="12.75">
      <c r="A70" s="6">
        <f t="shared" si="7"/>
        <v>62</v>
      </c>
      <c r="B70">
        <f t="shared" si="0"/>
        <v>15.5</v>
      </c>
      <c r="C70" s="1">
        <f t="shared" si="4"/>
        <v>75.93418202627852</v>
      </c>
      <c r="D70" s="1">
        <f t="shared" si="5"/>
        <v>151.65736209684871</v>
      </c>
      <c r="E70" s="1">
        <f t="shared" si="8"/>
        <v>7043.069345699094</v>
      </c>
      <c r="F70" s="3">
        <f t="shared" si="1"/>
        <v>1725.551989696278</v>
      </c>
      <c r="G70" s="7">
        <f t="shared" si="2"/>
        <v>459.167639621149</v>
      </c>
      <c r="H70" s="1"/>
      <c r="I70" s="3"/>
      <c r="J70" s="17"/>
    </row>
    <row r="71" spans="1:10" ht="12.75">
      <c r="A71" s="6">
        <f t="shared" si="7"/>
        <v>63</v>
      </c>
      <c r="B71">
        <f t="shared" si="0"/>
        <v>14.5</v>
      </c>
      <c r="C71" s="1">
        <f t="shared" si="4"/>
        <v>76.13146524269712</v>
      </c>
      <c r="D71" s="1">
        <f t="shared" si="5"/>
        <v>152.06564726897562</v>
      </c>
      <c r="E71" s="1">
        <f t="shared" si="8"/>
        <v>7195.134992968069</v>
      </c>
      <c r="F71" s="3">
        <f t="shared" si="1"/>
        <v>1762.8080732771768</v>
      </c>
      <c r="G71" s="7">
        <f t="shared" si="2"/>
        <v>469.08144578956274</v>
      </c>
      <c r="H71" s="1"/>
      <c r="I71" s="3"/>
      <c r="J71" s="17"/>
    </row>
    <row r="72" spans="1:10" ht="12.75">
      <c r="A72" s="6">
        <f t="shared" si="7"/>
        <v>64</v>
      </c>
      <c r="B72">
        <f t="shared" si="0"/>
        <v>13.5</v>
      </c>
      <c r="C72" s="1">
        <f t="shared" si="4"/>
        <v>76.31513611335565</v>
      </c>
      <c r="D72" s="1">
        <f t="shared" si="5"/>
        <v>152.44660135605278</v>
      </c>
      <c r="E72" s="1">
        <f t="shared" si="8"/>
        <v>7347.581594324122</v>
      </c>
      <c r="F72" s="3">
        <f t="shared" si="1"/>
        <v>1800.15749060941</v>
      </c>
      <c r="G72" s="7">
        <f t="shared" si="2"/>
        <v>479.02008797482966</v>
      </c>
      <c r="H72" s="1"/>
      <c r="I72" s="3"/>
      <c r="J72" s="17"/>
    </row>
    <row r="73" spans="1:10" ht="12.75">
      <c r="A73" s="6">
        <f t="shared" si="7"/>
        <v>65</v>
      </c>
      <c r="B73">
        <f aca="true" t="shared" si="9" ref="B73:B136">$B$4-A73</f>
        <v>12.5</v>
      </c>
      <c r="C73" s="1">
        <f t="shared" si="4"/>
        <v>76.48529270389177</v>
      </c>
      <c r="D73" s="1">
        <f t="shared" si="5"/>
        <v>152.80042881724742</v>
      </c>
      <c r="E73" s="1">
        <f t="shared" si="8"/>
        <v>7500.38202314137</v>
      </c>
      <c r="F73" s="3">
        <f aca="true" t="shared" si="10" ref="F73:F136">E73*$E$4/1000</f>
        <v>1837.5935956696355</v>
      </c>
      <c r="G73" s="7">
        <f aca="true" t="shared" si="11" ref="G73:G136">F73/3.758</f>
        <v>488.98179767685883</v>
      </c>
      <c r="H73" s="1"/>
      <c r="I73" s="3"/>
      <c r="J73" s="17"/>
    </row>
    <row r="74" spans="1:10" ht="12.75">
      <c r="A74" s="6">
        <f t="shared" si="7"/>
        <v>66</v>
      </c>
      <c r="B74">
        <f t="shared" si="9"/>
        <v>11.5</v>
      </c>
      <c r="C74" s="1">
        <f aca="true" t="shared" si="12" ref="C74:C137">SQRT($B$4^2-B74^2)</f>
        <v>76.64202502543888</v>
      </c>
      <c r="D74" s="1">
        <f aca="true" t="shared" si="13" ref="D74:D137">C74+C73</f>
        <v>153.12731772933066</v>
      </c>
      <c r="E74" s="1">
        <f t="shared" si="8"/>
        <v>7653.509340870701</v>
      </c>
      <c r="F74" s="3">
        <f t="shared" si="10"/>
        <v>1875.1097885133217</v>
      </c>
      <c r="G74" s="7">
        <f t="shared" si="11"/>
        <v>498.96481865708404</v>
      </c>
      <c r="H74" s="1"/>
      <c r="I74" s="3"/>
      <c r="J74" s="17"/>
    </row>
    <row r="75" spans="1:10" ht="12.75">
      <c r="A75" s="6">
        <f t="shared" si="7"/>
        <v>67</v>
      </c>
      <c r="B75">
        <f t="shared" si="9"/>
        <v>10.5</v>
      </c>
      <c r="C75" s="1">
        <f t="shared" si="12"/>
        <v>76.78541528180986</v>
      </c>
      <c r="D75" s="1">
        <f t="shared" si="13"/>
        <v>153.42744030724873</v>
      </c>
      <c r="E75" s="1">
        <f t="shared" si="8"/>
        <v>7806.936781177949</v>
      </c>
      <c r="F75" s="3">
        <f t="shared" si="10"/>
        <v>1912.6995113885976</v>
      </c>
      <c r="G75" s="7">
        <f t="shared" si="11"/>
        <v>508.9674059043634</v>
      </c>
      <c r="H75" s="1"/>
      <c r="I75" s="3"/>
      <c r="J75" s="17"/>
    </row>
    <row r="76" spans="1:10" ht="12.75">
      <c r="A76" s="6">
        <f t="shared" si="7"/>
        <v>68</v>
      </c>
      <c r="B76">
        <f t="shared" si="9"/>
        <v>9.5</v>
      </c>
      <c r="C76" s="1">
        <f t="shared" si="12"/>
        <v>76.91553809211764</v>
      </c>
      <c r="D76" s="1">
        <f t="shared" si="13"/>
        <v>153.70095337392752</v>
      </c>
      <c r="E76" s="1">
        <f t="shared" si="8"/>
        <v>7960.637734551877</v>
      </c>
      <c r="F76" s="3">
        <f t="shared" si="10"/>
        <v>1950.35624496521</v>
      </c>
      <c r="G76" s="7">
        <f t="shared" si="11"/>
        <v>518.9878246315087</v>
      </c>
      <c r="H76" s="1"/>
      <c r="I76" s="3"/>
      <c r="J76" s="17"/>
    </row>
    <row r="77" spans="1:10" ht="12.75">
      <c r="A77" s="6">
        <f t="shared" si="7"/>
        <v>69</v>
      </c>
      <c r="B77">
        <f t="shared" si="9"/>
        <v>8.5</v>
      </c>
      <c r="C77" s="1">
        <f t="shared" si="12"/>
        <v>77.03246069028303</v>
      </c>
      <c r="D77" s="1">
        <f t="shared" si="13"/>
        <v>153.94799878240067</v>
      </c>
      <c r="E77" s="1">
        <f t="shared" si="8"/>
        <v>8114.585733334277</v>
      </c>
      <c r="F77" s="3">
        <f t="shared" si="10"/>
        <v>1988.0735046668979</v>
      </c>
      <c r="G77" s="7">
        <f t="shared" si="11"/>
        <v>529.0243492993342</v>
      </c>
      <c r="H77" s="1"/>
      <c r="I77" s="3"/>
      <c r="J77" s="17"/>
    </row>
    <row r="78" spans="1:10" ht="12.75">
      <c r="A78" s="6">
        <f t="shared" si="7"/>
        <v>70</v>
      </c>
      <c r="B78">
        <f t="shared" si="9"/>
        <v>7.5</v>
      </c>
      <c r="C78" s="1">
        <f t="shared" si="12"/>
        <v>77.13624310270757</v>
      </c>
      <c r="D78" s="1">
        <f t="shared" si="13"/>
        <v>154.16870379299058</v>
      </c>
      <c r="E78" s="1">
        <f t="shared" si="8"/>
        <v>8268.754437127269</v>
      </c>
      <c r="F78" s="3">
        <f t="shared" si="10"/>
        <v>2025.8448370961808</v>
      </c>
      <c r="G78" s="7">
        <f t="shared" si="11"/>
        <v>539.0752626652956</v>
      </c>
      <c r="H78" s="1"/>
      <c r="I78" s="3"/>
      <c r="J78" s="17"/>
    </row>
    <row r="79" spans="1:10" ht="12.75">
      <c r="A79" s="6">
        <f t="shared" si="7"/>
        <v>71</v>
      </c>
      <c r="B79">
        <f t="shared" si="9"/>
        <v>6.5</v>
      </c>
      <c r="C79" s="1">
        <f t="shared" si="12"/>
        <v>77.22693830523129</v>
      </c>
      <c r="D79" s="1">
        <f t="shared" si="13"/>
        <v>154.36318140793884</v>
      </c>
      <c r="E79" s="1">
        <f t="shared" si="8"/>
        <v>8423.117618535207</v>
      </c>
      <c r="F79" s="3">
        <f t="shared" si="10"/>
        <v>2063.663816541126</v>
      </c>
      <c r="G79" s="7">
        <f t="shared" si="11"/>
        <v>549.1388548539452</v>
      </c>
      <c r="H79" s="1"/>
      <c r="I79" s="3"/>
      <c r="J79" s="17"/>
    </row>
    <row r="80" spans="1:10" ht="12.75">
      <c r="A80" s="6">
        <f t="shared" si="7"/>
        <v>72</v>
      </c>
      <c r="B80">
        <f t="shared" si="9"/>
        <v>5.5</v>
      </c>
      <c r="C80" s="1">
        <f t="shared" si="12"/>
        <v>77.30459236035075</v>
      </c>
      <c r="D80" s="1">
        <f t="shared" si="13"/>
        <v>154.53153066558204</v>
      </c>
      <c r="E80" s="1">
        <f t="shared" si="8"/>
        <v>8577.649149200788</v>
      </c>
      <c r="F80" s="3">
        <f t="shared" si="10"/>
        <v>2101.524041554193</v>
      </c>
      <c r="G80" s="7">
        <f t="shared" si="11"/>
        <v>559.2134224465655</v>
      </c>
      <c r="H80" s="1"/>
      <c r="I80" s="3"/>
      <c r="J80" s="17"/>
    </row>
    <row r="81" spans="1:10" ht="12.75">
      <c r="A81" s="6">
        <f t="shared" si="7"/>
        <v>73</v>
      </c>
      <c r="B81">
        <f t="shared" si="9"/>
        <v>4.5</v>
      </c>
      <c r="C81" s="1">
        <f t="shared" si="12"/>
        <v>77.3692445355388</v>
      </c>
      <c r="D81" s="1">
        <f t="shared" si="13"/>
        <v>154.67383689588956</v>
      </c>
      <c r="E81" s="1">
        <f t="shared" si="8"/>
        <v>8732.322986096679</v>
      </c>
      <c r="F81" s="3">
        <f t="shared" si="10"/>
        <v>2139.419131593686</v>
      </c>
      <c r="G81" s="7">
        <f t="shared" si="11"/>
        <v>569.297267587463</v>
      </c>
      <c r="H81" s="1"/>
      <c r="I81" s="3"/>
      <c r="J81" s="17"/>
    </row>
    <row r="82" spans="1:10" ht="12.75">
      <c r="A82" s="6">
        <f t="shared" si="7"/>
        <v>74</v>
      </c>
      <c r="B82">
        <f t="shared" si="9"/>
        <v>3.5</v>
      </c>
      <c r="C82" s="1">
        <f t="shared" si="12"/>
        <v>77.42092740338364</v>
      </c>
      <c r="D82" s="1">
        <f t="shared" si="13"/>
        <v>154.79017193892244</v>
      </c>
      <c r="E82" s="1">
        <f t="shared" si="8"/>
        <v>8887.113158035601</v>
      </c>
      <c r="F82" s="3">
        <f t="shared" si="10"/>
        <v>2177.3427237187225</v>
      </c>
      <c r="G82" s="7">
        <f t="shared" si="11"/>
        <v>579.3886971045031</v>
      </c>
      <c r="H82" s="1"/>
      <c r="I82" s="3"/>
      <c r="J82" s="17"/>
    </row>
    <row r="83" spans="1:10" ht="12.75">
      <c r="A83" s="6">
        <f t="shared" si="7"/>
        <v>75</v>
      </c>
      <c r="B83">
        <f t="shared" si="9"/>
        <v>2.5</v>
      </c>
      <c r="C83" s="1">
        <f t="shared" si="12"/>
        <v>77.45966692414834</v>
      </c>
      <c r="D83" s="1">
        <f t="shared" si="13"/>
        <v>154.88059432753198</v>
      </c>
      <c r="E83" s="1">
        <f t="shared" si="8"/>
        <v>9041.993752363134</v>
      </c>
      <c r="F83" s="3">
        <f t="shared" si="10"/>
        <v>2215.288469328968</v>
      </c>
      <c r="G83" s="7">
        <f t="shared" si="11"/>
        <v>589.4860216415561</v>
      </c>
      <c r="H83" s="1"/>
      <c r="I83" s="3"/>
      <c r="J83" s="17"/>
    </row>
    <row r="84" spans="1:10" ht="12.75">
      <c r="A84" s="6">
        <f aca="true" t="shared" si="14" ref="A84:A108">A83+1</f>
        <v>76</v>
      </c>
      <c r="B84">
        <f t="shared" si="9"/>
        <v>1.5</v>
      </c>
      <c r="C84" s="1">
        <f t="shared" si="12"/>
        <v>77.48548251124207</v>
      </c>
      <c r="D84" s="1">
        <f t="shared" si="13"/>
        <v>154.94514943539042</v>
      </c>
      <c r="E84" s="1">
        <f aca="true" t="shared" si="15" ref="E84:E108">D84+E83</f>
        <v>9196.938901798525</v>
      </c>
      <c r="F84" s="3">
        <f t="shared" si="10"/>
        <v>2253.250030940638</v>
      </c>
      <c r="G84" s="7">
        <f t="shared" si="11"/>
        <v>599.5875548005956</v>
      </c>
      <c r="H84" s="1"/>
      <c r="I84" s="3"/>
      <c r="J84" s="17"/>
    </row>
    <row r="85" spans="1:10" ht="12.75">
      <c r="A85" s="6">
        <f t="shared" si="14"/>
        <v>77</v>
      </c>
      <c r="B85">
        <f t="shared" si="9"/>
        <v>0.5</v>
      </c>
      <c r="C85" s="1">
        <f t="shared" si="12"/>
        <v>77.49838707999025</v>
      </c>
      <c r="D85" s="1">
        <f t="shared" si="13"/>
        <v>154.98386959123232</v>
      </c>
      <c r="E85" s="1">
        <f t="shared" si="15"/>
        <v>9351.922771389758</v>
      </c>
      <c r="F85" s="3">
        <f t="shared" si="10"/>
        <v>2291.2210789904907</v>
      </c>
      <c r="G85" s="7">
        <f t="shared" si="11"/>
        <v>609.6916122912429</v>
      </c>
      <c r="H85" s="1"/>
      <c r="I85" s="3"/>
      <c r="J85" s="17"/>
    </row>
    <row r="86" spans="1:10" ht="12.75">
      <c r="A86" s="6">
        <f t="shared" si="14"/>
        <v>78</v>
      </c>
      <c r="B86">
        <f t="shared" si="9"/>
        <v>-0.5</v>
      </c>
      <c r="C86" s="1">
        <f t="shared" si="12"/>
        <v>77.49838707999025</v>
      </c>
      <c r="D86" s="1">
        <f t="shared" si="13"/>
        <v>154.9967741599805</v>
      </c>
      <c r="E86" s="1">
        <f t="shared" si="15"/>
        <v>9506.91954554974</v>
      </c>
      <c r="F86" s="3">
        <f t="shared" si="10"/>
        <v>2329.1952886596864</v>
      </c>
      <c r="G86" s="7">
        <f t="shared" si="11"/>
        <v>619.7965110856004</v>
      </c>
      <c r="H86" s="1"/>
      <c r="I86" s="3"/>
      <c r="J86" s="17"/>
    </row>
    <row r="87" spans="1:10" ht="12.75">
      <c r="A87" s="6">
        <f t="shared" si="14"/>
        <v>79</v>
      </c>
      <c r="B87">
        <f t="shared" si="9"/>
        <v>-1.5</v>
      </c>
      <c r="C87" s="1">
        <f t="shared" si="12"/>
        <v>77.48548251124207</v>
      </c>
      <c r="D87" s="1">
        <f t="shared" si="13"/>
        <v>154.98386959123232</v>
      </c>
      <c r="E87" s="1">
        <f t="shared" si="15"/>
        <v>9661.903415140972</v>
      </c>
      <c r="F87" s="3">
        <f t="shared" si="10"/>
        <v>2367.166336709538</v>
      </c>
      <c r="G87" s="7">
        <f t="shared" si="11"/>
        <v>629.9005685762475</v>
      </c>
      <c r="H87" s="1"/>
      <c r="I87" s="3"/>
      <c r="J87" s="17"/>
    </row>
    <row r="88" spans="1:10" ht="12.75">
      <c r="A88" s="6">
        <f t="shared" si="14"/>
        <v>80</v>
      </c>
      <c r="B88">
        <f t="shared" si="9"/>
        <v>-2.5</v>
      </c>
      <c r="C88" s="1">
        <f t="shared" si="12"/>
        <v>77.45966692414834</v>
      </c>
      <c r="D88" s="1">
        <f t="shared" si="13"/>
        <v>154.94514943539042</v>
      </c>
      <c r="E88" s="1">
        <f t="shared" si="15"/>
        <v>9816.848564576363</v>
      </c>
      <c r="F88" s="3">
        <f t="shared" si="10"/>
        <v>2405.127898321209</v>
      </c>
      <c r="G88" s="7">
        <f t="shared" si="11"/>
        <v>640.0021017352872</v>
      </c>
      <c r="H88" s="1"/>
      <c r="I88" s="3"/>
      <c r="J88" s="17"/>
    </row>
    <row r="89" spans="1:10" ht="12.75">
      <c r="A89" s="6">
        <f t="shared" si="14"/>
        <v>81</v>
      </c>
      <c r="B89">
        <f t="shared" si="9"/>
        <v>-3.5</v>
      </c>
      <c r="C89" s="1">
        <f t="shared" si="12"/>
        <v>77.42092740338364</v>
      </c>
      <c r="D89" s="1">
        <f t="shared" si="13"/>
        <v>154.88059432753198</v>
      </c>
      <c r="E89" s="1">
        <f t="shared" si="15"/>
        <v>9971.729158903894</v>
      </c>
      <c r="F89" s="3">
        <f t="shared" si="10"/>
        <v>2443.073643931454</v>
      </c>
      <c r="G89" s="7">
        <f t="shared" si="11"/>
        <v>650.0994262723401</v>
      </c>
      <c r="H89" s="1"/>
      <c r="I89" s="3"/>
      <c r="J89" s="17"/>
    </row>
    <row r="90" spans="1:10" ht="12.75">
      <c r="A90" s="6">
        <f t="shared" si="14"/>
        <v>82</v>
      </c>
      <c r="B90">
        <f t="shared" si="9"/>
        <v>-4.5</v>
      </c>
      <c r="C90" s="1">
        <f t="shared" si="12"/>
        <v>77.3692445355388</v>
      </c>
      <c r="D90" s="1">
        <f t="shared" si="13"/>
        <v>154.79017193892244</v>
      </c>
      <c r="E90" s="1">
        <f t="shared" si="15"/>
        <v>10126.519330842817</v>
      </c>
      <c r="F90" s="3">
        <f t="shared" si="10"/>
        <v>2480.9972360564902</v>
      </c>
      <c r="G90" s="7">
        <f t="shared" si="11"/>
        <v>660.1908557893801</v>
      </c>
      <c r="H90" s="1"/>
      <c r="I90" s="3"/>
      <c r="J90" s="17"/>
    </row>
    <row r="91" spans="1:10" ht="12.75">
      <c r="A91" s="6">
        <f t="shared" si="14"/>
        <v>83</v>
      </c>
      <c r="B91">
        <f t="shared" si="9"/>
        <v>-5.5</v>
      </c>
      <c r="C91" s="1">
        <f t="shared" si="12"/>
        <v>77.30459236035075</v>
      </c>
      <c r="D91" s="1">
        <f t="shared" si="13"/>
        <v>154.67383689588956</v>
      </c>
      <c r="E91" s="1">
        <f t="shared" si="15"/>
        <v>10281.193167738707</v>
      </c>
      <c r="F91" s="3">
        <f t="shared" si="10"/>
        <v>2518.892326095983</v>
      </c>
      <c r="G91" s="7">
        <f t="shared" si="11"/>
        <v>670.2747009302776</v>
      </c>
      <c r="H91" s="1"/>
      <c r="I91" s="3"/>
      <c r="J91" s="17"/>
    </row>
    <row r="92" spans="1:10" ht="12.75">
      <c r="A92" s="6">
        <f t="shared" si="14"/>
        <v>84</v>
      </c>
      <c r="B92">
        <f t="shared" si="9"/>
        <v>-6.5</v>
      </c>
      <c r="C92" s="1">
        <f t="shared" si="12"/>
        <v>77.22693830523129</v>
      </c>
      <c r="D92" s="1">
        <f t="shared" si="13"/>
        <v>154.53153066558204</v>
      </c>
      <c r="E92" s="1">
        <f t="shared" si="15"/>
        <v>10435.724698404289</v>
      </c>
      <c r="F92" s="3">
        <f t="shared" si="10"/>
        <v>2556.7525511090507</v>
      </c>
      <c r="G92" s="7">
        <f t="shared" si="11"/>
        <v>680.349268522898</v>
      </c>
      <c r="H92" s="1"/>
      <c r="I92" s="3"/>
      <c r="J92" s="17"/>
    </row>
    <row r="93" spans="1:10" ht="12.75">
      <c r="A93" s="6">
        <f t="shared" si="14"/>
        <v>85</v>
      </c>
      <c r="B93">
        <f t="shared" si="9"/>
        <v>-7.5</v>
      </c>
      <c r="C93" s="1">
        <f t="shared" si="12"/>
        <v>77.13624310270757</v>
      </c>
      <c r="D93" s="1">
        <f t="shared" si="13"/>
        <v>154.36318140793884</v>
      </c>
      <c r="E93" s="1">
        <f t="shared" si="15"/>
        <v>10590.087879812227</v>
      </c>
      <c r="F93" s="3">
        <f t="shared" si="10"/>
        <v>2594.5715305539957</v>
      </c>
      <c r="G93" s="7">
        <f t="shared" si="11"/>
        <v>690.4128607115475</v>
      </c>
      <c r="H93" s="1"/>
      <c r="I93" s="3"/>
      <c r="J93" s="17"/>
    </row>
    <row r="94" spans="1:10" ht="12.75">
      <c r="A94" s="6">
        <f t="shared" si="14"/>
        <v>86</v>
      </c>
      <c r="B94">
        <f t="shared" si="9"/>
        <v>-8.5</v>
      </c>
      <c r="C94" s="1">
        <f t="shared" si="12"/>
        <v>77.03246069028303</v>
      </c>
      <c r="D94" s="1">
        <f t="shared" si="13"/>
        <v>154.16870379299058</v>
      </c>
      <c r="E94" s="1">
        <f t="shared" si="15"/>
        <v>10744.256583605218</v>
      </c>
      <c r="F94" s="3">
        <f t="shared" si="10"/>
        <v>2632.3428629832783</v>
      </c>
      <c r="G94" s="7">
        <f t="shared" si="11"/>
        <v>700.4637740775089</v>
      </c>
      <c r="H94" s="1"/>
      <c r="I94" s="3"/>
      <c r="J94" s="17"/>
    </row>
    <row r="95" spans="1:10" ht="12.75">
      <c r="A95" s="6">
        <f t="shared" si="14"/>
        <v>87</v>
      </c>
      <c r="B95">
        <f t="shared" si="9"/>
        <v>-9.5</v>
      </c>
      <c r="C95" s="1">
        <f t="shared" si="12"/>
        <v>76.91553809211764</v>
      </c>
      <c r="D95" s="1">
        <f t="shared" si="13"/>
        <v>153.94799878240067</v>
      </c>
      <c r="E95" s="1">
        <f t="shared" si="15"/>
        <v>10898.20458238762</v>
      </c>
      <c r="F95" s="3">
        <f t="shared" si="10"/>
        <v>2670.0601226849667</v>
      </c>
      <c r="G95" s="7">
        <f t="shared" si="11"/>
        <v>710.5002987453344</v>
      </c>
      <c r="H95" s="1"/>
      <c r="I95" s="3"/>
      <c r="J95" s="17"/>
    </row>
    <row r="96" spans="1:10" ht="12.75">
      <c r="A96" s="6">
        <f t="shared" si="14"/>
        <v>88</v>
      </c>
      <c r="B96">
        <f t="shared" si="9"/>
        <v>-10.5</v>
      </c>
      <c r="C96" s="1">
        <f t="shared" si="12"/>
        <v>76.78541528180986</v>
      </c>
      <c r="D96" s="1">
        <f t="shared" si="13"/>
        <v>153.70095337392752</v>
      </c>
      <c r="E96" s="1">
        <f t="shared" si="15"/>
        <v>11051.905535761547</v>
      </c>
      <c r="F96" s="3">
        <f t="shared" si="10"/>
        <v>2707.716856261579</v>
      </c>
      <c r="G96" s="7">
        <f t="shared" si="11"/>
        <v>720.5207174724798</v>
      </c>
      <c r="H96" s="1"/>
      <c r="I96" s="3"/>
      <c r="J96" s="17"/>
    </row>
    <row r="97" spans="1:10" ht="12.75">
      <c r="A97" s="6">
        <f t="shared" si="14"/>
        <v>89</v>
      </c>
      <c r="B97">
        <f t="shared" si="9"/>
        <v>-11.5</v>
      </c>
      <c r="C97" s="1">
        <f t="shared" si="12"/>
        <v>76.64202502543888</v>
      </c>
      <c r="D97" s="1">
        <f t="shared" si="13"/>
        <v>153.42744030724873</v>
      </c>
      <c r="E97" s="1">
        <f t="shared" si="15"/>
        <v>11205.332976068796</v>
      </c>
      <c r="F97" s="3">
        <f t="shared" si="10"/>
        <v>2745.306579136855</v>
      </c>
      <c r="G97" s="7">
        <f t="shared" si="11"/>
        <v>730.5233047197592</v>
      </c>
      <c r="H97" s="1"/>
      <c r="I97" s="3"/>
      <c r="J97" s="17"/>
    </row>
    <row r="98" spans="1:10" ht="12.75">
      <c r="A98" s="6">
        <f t="shared" si="14"/>
        <v>90</v>
      </c>
      <c r="B98">
        <f t="shared" si="9"/>
        <v>-12.5</v>
      </c>
      <c r="C98" s="1">
        <f t="shared" si="12"/>
        <v>76.48529270389177</v>
      </c>
      <c r="D98" s="1">
        <f t="shared" si="13"/>
        <v>153.12731772933066</v>
      </c>
      <c r="E98" s="1">
        <f t="shared" si="15"/>
        <v>11358.460293798127</v>
      </c>
      <c r="F98" s="3">
        <f t="shared" si="10"/>
        <v>2782.8227719805413</v>
      </c>
      <c r="G98" s="7">
        <f t="shared" si="11"/>
        <v>740.5063256999844</v>
      </c>
      <c r="H98" s="1"/>
      <c r="I98" s="3"/>
      <c r="J98" s="17"/>
    </row>
    <row r="99" spans="1:10" ht="12.75">
      <c r="A99" s="6">
        <f t="shared" si="14"/>
        <v>91</v>
      </c>
      <c r="B99">
        <f t="shared" si="9"/>
        <v>-13.5</v>
      </c>
      <c r="C99" s="1">
        <f t="shared" si="12"/>
        <v>76.31513611335565</v>
      </c>
      <c r="D99" s="1">
        <f t="shared" si="13"/>
        <v>152.80042881724742</v>
      </c>
      <c r="E99" s="1">
        <f t="shared" si="15"/>
        <v>11511.260722615374</v>
      </c>
      <c r="F99" s="3">
        <f t="shared" si="10"/>
        <v>2820.2588770407665</v>
      </c>
      <c r="G99" s="7">
        <f t="shared" si="11"/>
        <v>750.4680354020135</v>
      </c>
      <c r="H99" s="1"/>
      <c r="I99" s="3"/>
      <c r="J99" s="17"/>
    </row>
    <row r="100" spans="1:10" ht="12.75">
      <c r="A100" s="6">
        <f t="shared" si="14"/>
        <v>92</v>
      </c>
      <c r="B100">
        <f t="shared" si="9"/>
        <v>-14.5</v>
      </c>
      <c r="C100" s="1">
        <f t="shared" si="12"/>
        <v>76.13146524269712</v>
      </c>
      <c r="D100" s="1">
        <f t="shared" si="13"/>
        <v>152.44660135605278</v>
      </c>
      <c r="E100" s="1">
        <f t="shared" si="15"/>
        <v>11663.707323971426</v>
      </c>
      <c r="F100" s="3">
        <f t="shared" si="10"/>
        <v>2857.6082943729994</v>
      </c>
      <c r="G100" s="7">
        <f t="shared" si="11"/>
        <v>760.4066775872803</v>
      </c>
      <c r="H100" s="1"/>
      <c r="I100" s="3"/>
      <c r="J100" s="17"/>
    </row>
    <row r="101" spans="1:10" ht="12.75">
      <c r="A101" s="6">
        <f t="shared" si="14"/>
        <v>93</v>
      </c>
      <c r="B101">
        <f t="shared" si="9"/>
        <v>-15.5</v>
      </c>
      <c r="C101" s="1">
        <f t="shared" si="12"/>
        <v>75.93418202627852</v>
      </c>
      <c r="D101" s="1">
        <f t="shared" si="13"/>
        <v>152.06564726897562</v>
      </c>
      <c r="E101" s="1">
        <f t="shared" si="15"/>
        <v>11815.772971240402</v>
      </c>
      <c r="F101" s="3">
        <f t="shared" si="10"/>
        <v>2894.8643779538984</v>
      </c>
      <c r="G101" s="7">
        <f t="shared" si="11"/>
        <v>770.3204837556941</v>
      </c>
      <c r="H101" s="1"/>
      <c r="I101" s="3"/>
      <c r="J101" s="17"/>
    </row>
    <row r="102" spans="1:10" ht="12.75">
      <c r="A102" s="6">
        <f t="shared" si="14"/>
        <v>94</v>
      </c>
      <c r="B102">
        <f t="shared" si="9"/>
        <v>-16.5</v>
      </c>
      <c r="C102" s="1">
        <f t="shared" si="12"/>
        <v>75.7231800705702</v>
      </c>
      <c r="D102" s="1">
        <f t="shared" si="13"/>
        <v>151.65736209684871</v>
      </c>
      <c r="E102" s="1">
        <f t="shared" si="15"/>
        <v>11967.43033333725</v>
      </c>
      <c r="F102" s="3">
        <f t="shared" si="10"/>
        <v>2932.0204316676263</v>
      </c>
      <c r="G102" s="7">
        <f t="shared" si="11"/>
        <v>780.2076720776015</v>
      </c>
      <c r="H102" s="1"/>
      <c r="I102" s="3"/>
      <c r="J102" s="17"/>
    </row>
    <row r="103" spans="1:10" ht="12.75">
      <c r="A103" s="6">
        <f t="shared" si="14"/>
        <v>95</v>
      </c>
      <c r="B103">
        <f t="shared" si="9"/>
        <v>-17.5</v>
      </c>
      <c r="C103" s="1">
        <f t="shared" si="12"/>
        <v>75.49834435270749</v>
      </c>
      <c r="D103" s="1">
        <f t="shared" si="13"/>
        <v>151.22152442327769</v>
      </c>
      <c r="E103" s="1">
        <f t="shared" si="15"/>
        <v>12118.651857760527</v>
      </c>
      <c r="F103" s="3">
        <f t="shared" si="10"/>
        <v>2969.0697051513293</v>
      </c>
      <c r="G103" s="7">
        <f t="shared" si="11"/>
        <v>790.0664462882728</v>
      </c>
      <c r="H103" s="1"/>
      <c r="I103" s="3"/>
      <c r="J103" s="17"/>
    </row>
    <row r="104" spans="1:10" ht="12.75">
      <c r="A104" s="6">
        <f t="shared" si="14"/>
        <v>96</v>
      </c>
      <c r="B104">
        <f t="shared" si="9"/>
        <v>-18.5</v>
      </c>
      <c r="C104" s="1">
        <f t="shared" si="12"/>
        <v>75.25955088890711</v>
      </c>
      <c r="D104" s="1">
        <f t="shared" si="13"/>
        <v>150.75789524161462</v>
      </c>
      <c r="E104" s="1">
        <f t="shared" si="15"/>
        <v>12269.409753002143</v>
      </c>
      <c r="F104" s="3">
        <f t="shared" si="10"/>
        <v>3006.005389485525</v>
      </c>
      <c r="G104" s="7">
        <f t="shared" si="11"/>
        <v>799.894994541119</v>
      </c>
      <c r="H104" s="1"/>
      <c r="I104" s="3"/>
      <c r="J104" s="17"/>
    </row>
    <row r="105" spans="1:10" ht="12.75">
      <c r="A105" s="6">
        <f t="shared" si="14"/>
        <v>97</v>
      </c>
      <c r="B105">
        <f t="shared" si="9"/>
        <v>-19.5</v>
      </c>
      <c r="C105" s="1">
        <f t="shared" si="12"/>
        <v>75.0066663703967</v>
      </c>
      <c r="D105" s="1">
        <f t="shared" si="13"/>
        <v>150.2662172593038</v>
      </c>
      <c r="E105" s="1">
        <f t="shared" si="15"/>
        <v>12419.675970261447</v>
      </c>
      <c r="F105" s="3">
        <f t="shared" si="10"/>
        <v>3042.8206127140547</v>
      </c>
      <c r="G105" s="7">
        <f t="shared" si="11"/>
        <v>809.6914882155547</v>
      </c>
      <c r="H105" s="1"/>
      <c r="I105" s="3"/>
      <c r="J105" s="17"/>
    </row>
    <row r="106" spans="1:10" ht="12.75">
      <c r="A106" s="6">
        <f t="shared" si="14"/>
        <v>98</v>
      </c>
      <c r="B106">
        <f t="shared" si="9"/>
        <v>-20.5</v>
      </c>
      <c r="C106" s="1">
        <f t="shared" si="12"/>
        <v>74.73954776421918</v>
      </c>
      <c r="D106" s="1">
        <f t="shared" si="13"/>
        <v>149.74621413461588</v>
      </c>
      <c r="E106" s="1">
        <f t="shared" si="15"/>
        <v>12569.422184396062</v>
      </c>
      <c r="F106" s="3">
        <f t="shared" si="10"/>
        <v>3079.508435177035</v>
      </c>
      <c r="G106" s="7">
        <f t="shared" si="11"/>
        <v>819.4540806751024</v>
      </c>
      <c r="H106" s="1"/>
      <c r="I106" s="3"/>
      <c r="J106" s="17"/>
    </row>
    <row r="107" spans="1:10" ht="12.75">
      <c r="A107" s="6">
        <f t="shared" si="14"/>
        <v>99</v>
      </c>
      <c r="B107">
        <f t="shared" si="9"/>
        <v>-21.5</v>
      </c>
      <c r="C107" s="1">
        <f t="shared" si="12"/>
        <v>74.45804187594514</v>
      </c>
      <c r="D107" s="1">
        <f t="shared" si="13"/>
        <v>149.19758964016432</v>
      </c>
      <c r="E107" s="1">
        <f t="shared" si="15"/>
        <v>12718.619774036226</v>
      </c>
      <c r="F107" s="3">
        <f t="shared" si="10"/>
        <v>3116.0618446388753</v>
      </c>
      <c r="G107" s="7">
        <f t="shared" si="11"/>
        <v>829.180905970962</v>
      </c>
      <c r="H107" s="1"/>
      <c r="I107" s="3"/>
      <c r="J107" s="17"/>
    </row>
    <row r="108" spans="1:10" ht="12.75">
      <c r="A108" s="6">
        <f t="shared" si="14"/>
        <v>100</v>
      </c>
      <c r="B108">
        <f t="shared" si="9"/>
        <v>-22.5</v>
      </c>
      <c r="C108" s="1">
        <f t="shared" si="12"/>
        <v>74.16198487095663</v>
      </c>
      <c r="D108" s="1">
        <f t="shared" si="13"/>
        <v>148.62002674690177</v>
      </c>
      <c r="E108" s="1">
        <f t="shared" si="15"/>
        <v>12867.239800783127</v>
      </c>
      <c r="F108" s="3">
        <f t="shared" si="10"/>
        <v>3152.473751191866</v>
      </c>
      <c r="G108" s="7">
        <f t="shared" si="11"/>
        <v>838.8700774858611</v>
      </c>
      <c r="H108" s="1"/>
      <c r="I108" s="3"/>
      <c r="J108" s="17"/>
    </row>
    <row r="109" spans="1:10" ht="12.75">
      <c r="A109" s="6">
        <f aca="true" t="shared" si="16" ref="A109:A163">A108+1</f>
        <v>101</v>
      </c>
      <c r="B109">
        <f t="shared" si="9"/>
        <v>-23.5</v>
      </c>
      <c r="C109" s="1">
        <f t="shared" si="12"/>
        <v>73.85120175054702</v>
      </c>
      <c r="D109" s="1">
        <f t="shared" si="13"/>
        <v>148.01318662150365</v>
      </c>
      <c r="E109" s="1">
        <f aca="true" t="shared" si="17" ref="E109:E163">D109+E108</f>
        <v>13015.25298740463</v>
      </c>
      <c r="F109" s="3">
        <f t="shared" si="10"/>
        <v>3188.736981914134</v>
      </c>
      <c r="G109" s="7">
        <f t="shared" si="11"/>
        <v>848.5196865125423</v>
      </c>
      <c r="H109" s="1"/>
      <c r="I109" s="3"/>
      <c r="J109" s="17"/>
    </row>
    <row r="110" spans="1:10" ht="12.75">
      <c r="A110" s="6">
        <f t="shared" si="16"/>
        <v>102</v>
      </c>
      <c r="B110">
        <f t="shared" si="9"/>
        <v>-24.5</v>
      </c>
      <c r="C110" s="1">
        <f t="shared" si="12"/>
        <v>73.5255057786072</v>
      </c>
      <c r="D110" s="1">
        <f t="shared" si="13"/>
        <v>147.3767075291542</v>
      </c>
      <c r="E110" s="1">
        <f t="shared" si="17"/>
        <v>13162.629694933785</v>
      </c>
      <c r="F110" s="3">
        <f t="shared" si="10"/>
        <v>3224.844275258777</v>
      </c>
      <c r="G110" s="7">
        <f t="shared" si="11"/>
        <v>858.1278007607177</v>
      </c>
      <c r="H110" s="1"/>
      <c r="I110" s="3"/>
      <c r="J110" s="17"/>
    </row>
    <row r="111" spans="1:10" ht="12.75">
      <c r="A111" s="6">
        <f t="shared" si="16"/>
        <v>103</v>
      </c>
      <c r="B111">
        <f t="shared" si="9"/>
        <v>-25.5</v>
      </c>
      <c r="C111" s="1">
        <f t="shared" si="12"/>
        <v>73.18469785412795</v>
      </c>
      <c r="D111" s="1">
        <f t="shared" si="13"/>
        <v>146.71020363273516</v>
      </c>
      <c r="E111" s="1">
        <f t="shared" si="17"/>
        <v>13309.33989856652</v>
      </c>
      <c r="F111" s="3">
        <f t="shared" si="10"/>
        <v>3260.7882751487978</v>
      </c>
      <c r="G111" s="7">
        <f t="shared" si="11"/>
        <v>867.6924627857366</v>
      </c>
      <c r="H111" s="1"/>
      <c r="I111" s="3"/>
      <c r="J111" s="17"/>
    </row>
    <row r="112" spans="1:10" ht="12.75">
      <c r="A112" s="6">
        <f t="shared" si="16"/>
        <v>104</v>
      </c>
      <c r="B112">
        <f t="shared" si="9"/>
        <v>-26.5</v>
      </c>
      <c r="C112" s="1">
        <f t="shared" si="12"/>
        <v>72.8285658241325</v>
      </c>
      <c r="D112" s="1">
        <f t="shared" si="13"/>
        <v>146.01326367826044</v>
      </c>
      <c r="E112" s="1">
        <f t="shared" si="17"/>
        <v>13455.35316224478</v>
      </c>
      <c r="F112" s="3">
        <f t="shared" si="10"/>
        <v>3296.5615247499713</v>
      </c>
      <c r="G112" s="7">
        <f t="shared" si="11"/>
        <v>877.2116883315517</v>
      </c>
      <c r="H112" s="1"/>
      <c r="I112" s="3"/>
      <c r="J112" s="17"/>
    </row>
    <row r="113" spans="1:10" ht="12.75">
      <c r="A113" s="6">
        <f t="shared" si="16"/>
        <v>105</v>
      </c>
      <c r="B113">
        <f t="shared" si="9"/>
        <v>-27.5</v>
      </c>
      <c r="C113" s="1">
        <f t="shared" si="12"/>
        <v>72.4568837309472</v>
      </c>
      <c r="D113" s="1">
        <f t="shared" si="13"/>
        <v>145.2854495550797</v>
      </c>
      <c r="E113" s="1">
        <f t="shared" si="17"/>
        <v>13600.63861179986</v>
      </c>
      <c r="F113" s="3">
        <f t="shared" si="10"/>
        <v>3332.156459890966</v>
      </c>
      <c r="G113" s="7">
        <f t="shared" si="11"/>
        <v>886.6834645798206</v>
      </c>
      <c r="H113" s="1"/>
      <c r="I113" s="3"/>
      <c r="J113" s="17"/>
    </row>
    <row r="114" spans="1:10" ht="12.75">
      <c r="A114" s="6">
        <f t="shared" si="16"/>
        <v>106</v>
      </c>
      <c r="B114">
        <f t="shared" si="9"/>
        <v>-28.5</v>
      </c>
      <c r="C114" s="1">
        <f t="shared" si="12"/>
        <v>72.069410986909</v>
      </c>
      <c r="D114" s="1">
        <f t="shared" si="13"/>
        <v>144.52629471785622</v>
      </c>
      <c r="E114" s="1">
        <f t="shared" si="17"/>
        <v>13745.164906517717</v>
      </c>
      <c r="F114" s="3">
        <f t="shared" si="10"/>
        <v>3367.5654020968404</v>
      </c>
      <c r="G114" s="7">
        <f t="shared" si="11"/>
        <v>896.1057482961257</v>
      </c>
      <c r="H114" s="1"/>
      <c r="I114" s="3"/>
      <c r="J114" s="17"/>
    </row>
    <row r="115" spans="1:10" ht="12.75">
      <c r="A115" s="6">
        <f t="shared" si="16"/>
        <v>107</v>
      </c>
      <c r="B115">
        <f t="shared" si="9"/>
        <v>-29.5</v>
      </c>
      <c r="C115" s="1">
        <f t="shared" si="12"/>
        <v>71.66589146867567</v>
      </c>
      <c r="D115" s="1">
        <f t="shared" si="13"/>
        <v>143.73530245558467</v>
      </c>
      <c r="E115" s="1">
        <f t="shared" si="17"/>
        <v>13888.900208973302</v>
      </c>
      <c r="F115" s="3">
        <f t="shared" si="10"/>
        <v>3402.7805511984593</v>
      </c>
      <c r="G115" s="7">
        <f t="shared" si="11"/>
        <v>905.4764638633474</v>
      </c>
      <c r="H115" s="1"/>
      <c r="I115" s="3"/>
      <c r="J115" s="17"/>
    </row>
    <row r="116" spans="1:10" ht="12.75">
      <c r="A116" s="6">
        <f t="shared" si="16"/>
        <v>108</v>
      </c>
      <c r="B116">
        <f t="shared" si="9"/>
        <v>-30.5</v>
      </c>
      <c r="C116" s="1">
        <f t="shared" si="12"/>
        <v>71.2460525222275</v>
      </c>
      <c r="D116" s="1">
        <f t="shared" si="13"/>
        <v>142.91194399090318</v>
      </c>
      <c r="E116" s="1">
        <f t="shared" si="17"/>
        <v>14031.812152964205</v>
      </c>
      <c r="F116" s="3">
        <f t="shared" si="10"/>
        <v>3437.7939774762303</v>
      </c>
      <c r="G116" s="7">
        <f t="shared" si="11"/>
        <v>914.7935011911204</v>
      </c>
      <c r="H116" s="1"/>
      <c r="I116" s="3"/>
      <c r="J116" s="17"/>
    </row>
    <row r="117" spans="1:10" ht="12.75">
      <c r="A117" s="6">
        <f t="shared" si="16"/>
        <v>109</v>
      </c>
      <c r="B117">
        <f t="shared" si="9"/>
        <v>-31.5</v>
      </c>
      <c r="C117" s="1">
        <f t="shared" si="12"/>
        <v>70.80960386840192</v>
      </c>
      <c r="D117" s="1">
        <f t="shared" si="13"/>
        <v>142.05565639062942</v>
      </c>
      <c r="E117" s="1">
        <f t="shared" si="17"/>
        <v>14173.867809354835</v>
      </c>
      <c r="F117" s="3">
        <f t="shared" si="10"/>
        <v>3472.5976132919345</v>
      </c>
      <c r="G117" s="7">
        <f t="shared" si="11"/>
        <v>924.0547134890725</v>
      </c>
      <c r="H117" s="1"/>
      <c r="I117" s="3"/>
      <c r="J117" s="17"/>
    </row>
    <row r="118" spans="1:10" ht="12.75">
      <c r="A118" s="6">
        <f t="shared" si="16"/>
        <v>110</v>
      </c>
      <c r="B118">
        <f t="shared" si="9"/>
        <v>-32.5</v>
      </c>
      <c r="C118" s="1">
        <f t="shared" si="12"/>
        <v>70.35623639735144</v>
      </c>
      <c r="D118" s="1">
        <f t="shared" si="13"/>
        <v>141.16584026575336</v>
      </c>
      <c r="E118" s="1">
        <f t="shared" si="17"/>
        <v>14315.03364962059</v>
      </c>
      <c r="F118" s="3">
        <f t="shared" si="10"/>
        <v>3507.183244157044</v>
      </c>
      <c r="G118" s="7">
        <f t="shared" si="11"/>
        <v>933.2579148901128</v>
      </c>
      <c r="H118" s="1"/>
      <c r="I118" s="3"/>
      <c r="J118" s="17"/>
    </row>
    <row r="119" spans="1:10" ht="12.75">
      <c r="A119" s="6">
        <f t="shared" si="16"/>
        <v>111</v>
      </c>
      <c r="B119">
        <f t="shared" si="9"/>
        <v>-33.5</v>
      </c>
      <c r="C119" s="1">
        <f t="shared" si="12"/>
        <v>69.88562083862459</v>
      </c>
      <c r="D119" s="1">
        <f t="shared" si="13"/>
        <v>140.24185723597603</v>
      </c>
      <c r="E119" s="1">
        <f t="shared" si="17"/>
        <v>14455.275506856566</v>
      </c>
      <c r="F119" s="3">
        <f t="shared" si="10"/>
        <v>3541.5424991798586</v>
      </c>
      <c r="G119" s="7">
        <f t="shared" si="11"/>
        <v>942.4008779084244</v>
      </c>
      <c r="H119" s="1"/>
      <c r="I119" s="3"/>
      <c r="J119" s="17"/>
    </row>
    <row r="120" spans="1:10" ht="12.75">
      <c r="A120" s="6">
        <f t="shared" si="16"/>
        <v>112</v>
      </c>
      <c r="B120">
        <f t="shared" si="9"/>
        <v>-34.5</v>
      </c>
      <c r="C120" s="1">
        <f t="shared" si="12"/>
        <v>69.39740629158989</v>
      </c>
      <c r="D120" s="1">
        <f t="shared" si="13"/>
        <v>139.28302713021446</v>
      </c>
      <c r="E120" s="1">
        <f t="shared" si="17"/>
        <v>14594.55853398678</v>
      </c>
      <c r="F120" s="3">
        <f t="shared" si="10"/>
        <v>3575.666840826761</v>
      </c>
      <c r="G120" s="7">
        <f t="shared" si="11"/>
        <v>951.4813307149444</v>
      </c>
      <c r="H120" s="1"/>
      <c r="I120" s="3"/>
      <c r="J120" s="17"/>
    </row>
    <row r="121" spans="1:10" ht="12.75">
      <c r="A121" s="6">
        <f t="shared" si="16"/>
        <v>113</v>
      </c>
      <c r="B121">
        <f t="shared" si="9"/>
        <v>-35.5</v>
      </c>
      <c r="C121" s="1">
        <f t="shared" si="12"/>
        <v>68.89121859859934</v>
      </c>
      <c r="D121" s="1">
        <f t="shared" si="13"/>
        <v>138.28862489018923</v>
      </c>
      <c r="E121" s="1">
        <f t="shared" si="17"/>
        <v>14732.847158876968</v>
      </c>
      <c r="F121" s="3">
        <f t="shared" si="10"/>
        <v>3609.5475539248573</v>
      </c>
      <c r="G121" s="7">
        <f t="shared" si="11"/>
        <v>960.4969542109785</v>
      </c>
      <c r="H121" s="1"/>
      <c r="I121" s="3"/>
      <c r="J121" s="17"/>
    </row>
    <row r="122" spans="1:10" ht="12.75">
      <c r="A122" s="6">
        <f t="shared" si="16"/>
        <v>114</v>
      </c>
      <c r="B122">
        <f t="shared" si="9"/>
        <v>-36.5</v>
      </c>
      <c r="C122" s="1">
        <f t="shared" si="12"/>
        <v>68.36665854054884</v>
      </c>
      <c r="D122" s="1">
        <f t="shared" si="13"/>
        <v>137.25787713914818</v>
      </c>
      <c r="E122" s="1">
        <f t="shared" si="17"/>
        <v>14870.105036016117</v>
      </c>
      <c r="F122" s="3">
        <f t="shared" si="10"/>
        <v>3643.1757338239486</v>
      </c>
      <c r="G122" s="7">
        <f t="shared" si="11"/>
        <v>969.4453788781129</v>
      </c>
      <c r="H122" s="1"/>
      <c r="I122" s="3"/>
      <c r="J122" s="17"/>
    </row>
    <row r="123" spans="1:10" ht="12.75">
      <c r="A123" s="6">
        <f t="shared" si="16"/>
        <v>115</v>
      </c>
      <c r="B123">
        <f t="shared" si="9"/>
        <v>-37.5</v>
      </c>
      <c r="C123" s="1">
        <f t="shared" si="12"/>
        <v>67.82329983125268</v>
      </c>
      <c r="D123" s="1">
        <f t="shared" si="13"/>
        <v>136.18995837180154</v>
      </c>
      <c r="E123" s="1">
        <f t="shared" si="17"/>
        <v>15006.29499438792</v>
      </c>
      <c r="F123" s="3">
        <f t="shared" si="10"/>
        <v>3676.5422736250403</v>
      </c>
      <c r="G123" s="7">
        <f t="shared" si="11"/>
        <v>978.324181379734</v>
      </c>
      <c r="H123" s="1"/>
      <c r="I123" s="3"/>
      <c r="J123" s="17"/>
    </row>
    <row r="124" spans="1:10" ht="12.75">
      <c r="A124" s="6">
        <f t="shared" si="16"/>
        <v>116</v>
      </c>
      <c r="B124">
        <f t="shared" si="9"/>
        <v>-38.5</v>
      </c>
      <c r="C124" s="1">
        <f t="shared" si="12"/>
        <v>67.26068688320095</v>
      </c>
      <c r="D124" s="1">
        <f t="shared" si="13"/>
        <v>135.08398671445363</v>
      </c>
      <c r="E124" s="1">
        <f t="shared" si="17"/>
        <v>15141.378981102373</v>
      </c>
      <c r="F124" s="3">
        <f t="shared" si="10"/>
        <v>3709.637850370081</v>
      </c>
      <c r="G124" s="7">
        <f t="shared" si="11"/>
        <v>987.1308808861312</v>
      </c>
      <c r="H124" s="1"/>
      <c r="I124" s="3"/>
      <c r="J124" s="17"/>
    </row>
    <row r="125" spans="1:10" ht="12.75">
      <c r="A125" s="6">
        <f t="shared" si="16"/>
        <v>117</v>
      </c>
      <c r="B125">
        <f t="shared" si="9"/>
        <v>-39.5</v>
      </c>
      <c r="C125" s="1">
        <f t="shared" si="12"/>
        <v>66.6783323126786</v>
      </c>
      <c r="D125" s="1">
        <f t="shared" si="13"/>
        <v>133.93901919587955</v>
      </c>
      <c r="E125" s="1">
        <f t="shared" si="17"/>
        <v>15275.318000298252</v>
      </c>
      <c r="F125" s="3">
        <f t="shared" si="10"/>
        <v>3742.4529100730715</v>
      </c>
      <c r="G125" s="7">
        <f t="shared" si="11"/>
        <v>995.862935091291</v>
      </c>
      <c r="H125" s="1"/>
      <c r="I125" s="3"/>
      <c r="J125" s="17"/>
    </row>
    <row r="126" spans="1:10" ht="12.75">
      <c r="A126" s="6">
        <f t="shared" si="16"/>
        <v>118</v>
      </c>
      <c r="B126">
        <f t="shared" si="9"/>
        <v>-40.5</v>
      </c>
      <c r="C126" s="1">
        <f t="shared" si="12"/>
        <v>66.07571414672717</v>
      </c>
      <c r="D126" s="1">
        <f t="shared" si="13"/>
        <v>132.75404645940577</v>
      </c>
      <c r="E126" s="1">
        <f t="shared" si="17"/>
        <v>15408.072046757658</v>
      </c>
      <c r="F126" s="3">
        <f t="shared" si="10"/>
        <v>3774.977651455626</v>
      </c>
      <c r="G126" s="7">
        <f t="shared" si="11"/>
        <v>1004.5177358849458</v>
      </c>
      <c r="H126" s="1"/>
      <c r="I126" s="3"/>
      <c r="J126" s="17"/>
    </row>
    <row r="127" spans="1:10" ht="12.75">
      <c r="A127" s="6">
        <f t="shared" si="16"/>
        <v>119</v>
      </c>
      <c r="B127">
        <f t="shared" si="9"/>
        <v>-41.5</v>
      </c>
      <c r="C127" s="1">
        <f t="shared" si="12"/>
        <v>65.45227268781429</v>
      </c>
      <c r="D127" s="1">
        <f t="shared" si="13"/>
        <v>131.52798683454145</v>
      </c>
      <c r="E127" s="1">
        <f t="shared" si="17"/>
        <v>15539.600033592198</v>
      </c>
      <c r="F127" s="3">
        <f t="shared" si="10"/>
        <v>3807.2020082300887</v>
      </c>
      <c r="G127" s="7">
        <f t="shared" si="11"/>
        <v>1013.0926046381289</v>
      </c>
      <c r="H127" s="1"/>
      <c r="I127" s="3"/>
      <c r="J127" s="17"/>
    </row>
    <row r="128" spans="1:10" ht="12.75">
      <c r="A128" s="6">
        <f t="shared" si="16"/>
        <v>120</v>
      </c>
      <c r="B128">
        <f t="shared" si="9"/>
        <v>-42.5</v>
      </c>
      <c r="C128" s="1">
        <f t="shared" si="12"/>
        <v>64.8074069840786</v>
      </c>
      <c r="D128" s="1">
        <f t="shared" si="13"/>
        <v>130.25967967189288</v>
      </c>
      <c r="E128" s="1">
        <f t="shared" si="17"/>
        <v>15669.859713264092</v>
      </c>
      <c r="F128" s="3">
        <f t="shared" si="10"/>
        <v>3839.1156297497023</v>
      </c>
      <c r="G128" s="7">
        <f t="shared" si="11"/>
        <v>1021.584787054205</v>
      </c>
      <c r="H128" s="1"/>
      <c r="I128" s="3"/>
      <c r="J128" s="17"/>
    </row>
    <row r="129" spans="1:10" ht="12.75">
      <c r="A129" s="6">
        <f t="shared" si="16"/>
        <v>121</v>
      </c>
      <c r="B129">
        <f t="shared" si="9"/>
        <v>-43.5</v>
      </c>
      <c r="C129" s="1">
        <f t="shared" si="12"/>
        <v>64.1404708432983</v>
      </c>
      <c r="D129" s="1">
        <f t="shared" si="13"/>
        <v>128.94787782737689</v>
      </c>
      <c r="E129" s="1">
        <f t="shared" si="17"/>
        <v>15798.807591091469</v>
      </c>
      <c r="F129" s="3">
        <f t="shared" si="10"/>
        <v>3870.70785981741</v>
      </c>
      <c r="G129" s="7">
        <f t="shared" si="11"/>
        <v>1029.9914475299122</v>
      </c>
      <c r="H129" s="1"/>
      <c r="I129" s="3"/>
      <c r="J129" s="17"/>
    </row>
    <row r="130" spans="1:10" ht="12.75">
      <c r="A130" s="6">
        <f t="shared" si="16"/>
        <v>122</v>
      </c>
      <c r="B130">
        <f t="shared" si="9"/>
        <v>-44.5</v>
      </c>
      <c r="C130" s="1">
        <f t="shared" si="12"/>
        <v>63.45076831686122</v>
      </c>
      <c r="D130" s="1">
        <f t="shared" si="13"/>
        <v>127.59123916015952</v>
      </c>
      <c r="E130" s="1">
        <f t="shared" si="17"/>
        <v>15926.398830251628</v>
      </c>
      <c r="F130" s="3">
        <f t="shared" si="10"/>
        <v>3901.9677134116487</v>
      </c>
      <c r="G130" s="7">
        <f t="shared" si="11"/>
        <v>1038.3096629621205</v>
      </c>
      <c r="H130" s="1"/>
      <c r="I130" s="3"/>
      <c r="J130" s="17"/>
    </row>
    <row r="131" spans="1:10" ht="12.75">
      <c r="A131" s="6">
        <f t="shared" si="16"/>
        <v>123</v>
      </c>
      <c r="B131">
        <f t="shared" si="9"/>
        <v>-45.5</v>
      </c>
      <c r="C131" s="1">
        <f t="shared" si="12"/>
        <v>62.73754856543249</v>
      </c>
      <c r="D131" s="1">
        <f t="shared" si="13"/>
        <v>126.18831688229372</v>
      </c>
      <c r="E131" s="1">
        <f t="shared" si="17"/>
        <v>16052.587147133921</v>
      </c>
      <c r="F131" s="3">
        <f t="shared" si="10"/>
        <v>3932.883851047811</v>
      </c>
      <c r="G131" s="7">
        <f t="shared" si="11"/>
        <v>1046.536415925442</v>
      </c>
      <c r="H131" s="1"/>
      <c r="I131" s="3"/>
      <c r="J131" s="17"/>
    </row>
    <row r="132" spans="1:10" ht="12.75">
      <c r="A132" s="6">
        <f t="shared" si="16"/>
        <v>124</v>
      </c>
      <c r="B132">
        <f t="shared" si="9"/>
        <v>-46.5</v>
      </c>
      <c r="C132" s="1">
        <f t="shared" si="12"/>
        <v>62</v>
      </c>
      <c r="D132" s="1">
        <f t="shared" si="13"/>
        <v>124.73754856543249</v>
      </c>
      <c r="E132" s="1">
        <f t="shared" si="17"/>
        <v>16177.324695699353</v>
      </c>
      <c r="F132" s="3">
        <f t="shared" si="10"/>
        <v>3963.444550446342</v>
      </c>
      <c r="G132" s="7">
        <f t="shared" si="11"/>
        <v>1054.6685871331406</v>
      </c>
      <c r="H132" s="1"/>
      <c r="I132" s="3"/>
      <c r="J132" s="17"/>
    </row>
    <row r="133" spans="1:10" ht="12.75">
      <c r="A133" s="6">
        <f t="shared" si="16"/>
        <v>125</v>
      </c>
      <c r="B133">
        <f t="shared" si="9"/>
        <v>-47.5</v>
      </c>
      <c r="C133" s="1">
        <f t="shared" si="12"/>
        <v>61.237243569579455</v>
      </c>
      <c r="D133" s="1">
        <f t="shared" si="13"/>
        <v>123.23724356957945</v>
      </c>
      <c r="E133" s="1">
        <f t="shared" si="17"/>
        <v>16300.561939268933</v>
      </c>
      <c r="F133" s="3">
        <f t="shared" si="10"/>
        <v>3993.6376751208886</v>
      </c>
      <c r="G133" s="7">
        <f t="shared" si="11"/>
        <v>1062.7029470784696</v>
      </c>
      <c r="H133" s="1"/>
      <c r="I133" s="3"/>
      <c r="J133" s="17"/>
    </row>
    <row r="134" spans="1:10" ht="12.75">
      <c r="A134" s="6">
        <f t="shared" si="16"/>
        <v>126</v>
      </c>
      <c r="B134">
        <f t="shared" si="9"/>
        <v>-48.5</v>
      </c>
      <c r="C134" s="1">
        <f t="shared" si="12"/>
        <v>60.44832503882965</v>
      </c>
      <c r="D134" s="1">
        <f t="shared" si="13"/>
        <v>121.68556860840911</v>
      </c>
      <c r="E134" s="1">
        <f t="shared" si="17"/>
        <v>16422.247507877342</v>
      </c>
      <c r="F134" s="3">
        <f t="shared" si="10"/>
        <v>4023.4506394299488</v>
      </c>
      <c r="G134" s="7">
        <f t="shared" si="11"/>
        <v>1070.6361467349518</v>
      </c>
      <c r="H134" s="1"/>
      <c r="I134" s="3"/>
      <c r="J134" s="17"/>
    </row>
    <row r="135" spans="1:10" ht="12.75">
      <c r="A135" s="6">
        <f t="shared" si="16"/>
        <v>127</v>
      </c>
      <c r="B135">
        <f t="shared" si="9"/>
        <v>-49.5</v>
      </c>
      <c r="C135" s="1">
        <f t="shared" si="12"/>
        <v>59.632206063502295</v>
      </c>
      <c r="D135" s="1">
        <f t="shared" si="13"/>
        <v>120.08053110233195</v>
      </c>
      <c r="E135" s="1">
        <f t="shared" si="17"/>
        <v>16542.328038979675</v>
      </c>
      <c r="F135" s="3">
        <f t="shared" si="10"/>
        <v>4052.8703695500203</v>
      </c>
      <c r="G135" s="7">
        <f t="shared" si="11"/>
        <v>1078.4647071713732</v>
      </c>
      <c r="H135" s="1"/>
      <c r="I135" s="3"/>
      <c r="J135" s="17"/>
    </row>
    <row r="136" spans="1:10" ht="12.75">
      <c r="A136" s="6">
        <f t="shared" si="16"/>
        <v>128</v>
      </c>
      <c r="B136">
        <f t="shared" si="9"/>
        <v>-50.5</v>
      </c>
      <c r="C136" s="1">
        <f t="shared" si="12"/>
        <v>58.787753826796276</v>
      </c>
      <c r="D136" s="1">
        <f t="shared" si="13"/>
        <v>118.41995989029857</v>
      </c>
      <c r="E136" s="1">
        <f t="shared" si="17"/>
        <v>16660.747998869974</v>
      </c>
      <c r="F136" s="3">
        <f t="shared" si="10"/>
        <v>4081.8832597231435</v>
      </c>
      <c r="G136" s="7">
        <f t="shared" si="11"/>
        <v>1086.1850079092985</v>
      </c>
      <c r="H136" s="1"/>
      <c r="I136" s="3"/>
      <c r="J136" s="17"/>
    </row>
    <row r="137" spans="1:10" ht="12.75">
      <c r="A137" s="6">
        <f t="shared" si="16"/>
        <v>129</v>
      </c>
      <c r="B137">
        <f aca="true" t="shared" si="18" ref="B137:B163">$B$4-A137</f>
        <v>-51.5</v>
      </c>
      <c r="C137" s="1">
        <f t="shared" si="12"/>
        <v>57.91372894228103</v>
      </c>
      <c r="D137" s="1">
        <f t="shared" si="13"/>
        <v>116.7014827690773</v>
      </c>
      <c r="E137" s="1">
        <f t="shared" si="17"/>
        <v>16777.44948163905</v>
      </c>
      <c r="F137" s="3">
        <f aca="true" t="shared" si="19" ref="F137:F163">E137*$E$4/1000</f>
        <v>4110.475123001567</v>
      </c>
      <c r="G137" s="7">
        <f aca="true" t="shared" si="20" ref="G137:G163">F137/3.758</f>
        <v>1093.7932738162765</v>
      </c>
      <c r="H137" s="1"/>
      <c r="I137" s="3"/>
      <c r="J137" s="17"/>
    </row>
    <row r="138" spans="1:10" ht="12.75">
      <c r="A138" s="6">
        <f t="shared" si="16"/>
        <v>130</v>
      </c>
      <c r="B138">
        <f t="shared" si="18"/>
        <v>-52.5</v>
      </c>
      <c r="C138" s="1">
        <f aca="true" t="shared" si="21" ref="C138:C163">SQRT($B$4^2-B138^2)</f>
        <v>57.0087712549569</v>
      </c>
      <c r="D138" s="1">
        <f aca="true" t="shared" si="22" ref="D138:D163">C138+C137</f>
        <v>114.92250019723792</v>
      </c>
      <c r="E138" s="1">
        <f t="shared" si="17"/>
        <v>16892.371981836288</v>
      </c>
      <c r="F138" s="3">
        <f t="shared" si="19"/>
        <v>4138.63113554989</v>
      </c>
      <c r="G138" s="7">
        <f t="shared" si="20"/>
        <v>1101.2855602846967</v>
      </c>
      <c r="H138" s="1"/>
      <c r="I138" s="3"/>
      <c r="J138" s="17"/>
    </row>
    <row r="139" spans="1:10" ht="12.75">
      <c r="A139" s="6">
        <f t="shared" si="16"/>
        <v>131</v>
      </c>
      <c r="B139">
        <f t="shared" si="18"/>
        <v>-53.5</v>
      </c>
      <c r="C139" s="1">
        <f t="shared" si="21"/>
        <v>56.07138307550475</v>
      </c>
      <c r="D139" s="1">
        <f t="shared" si="22"/>
        <v>113.08015433046165</v>
      </c>
      <c r="E139" s="1">
        <f t="shared" si="17"/>
        <v>17005.45213616675</v>
      </c>
      <c r="F139" s="3">
        <f t="shared" si="19"/>
        <v>4166.335773360854</v>
      </c>
      <c r="G139" s="7">
        <f t="shared" si="20"/>
        <v>1108.6577363919248</v>
      </c>
      <c r="H139" s="1"/>
      <c r="I139" s="3"/>
      <c r="J139" s="17"/>
    </row>
    <row r="140" spans="1:10" ht="12.75">
      <c r="A140" s="6">
        <f t="shared" si="16"/>
        <v>132</v>
      </c>
      <c r="B140">
        <f t="shared" si="18"/>
        <v>-54.5</v>
      </c>
      <c r="C140" s="1">
        <f t="shared" si="21"/>
        <v>55.09990925582364</v>
      </c>
      <c r="D140" s="1">
        <f t="shared" si="22"/>
        <v>111.17129233132839</v>
      </c>
      <c r="E140" s="1">
        <f t="shared" si="17"/>
        <v>17116.62342849808</v>
      </c>
      <c r="F140" s="3">
        <f t="shared" si="19"/>
        <v>4193.572739982029</v>
      </c>
      <c r="G140" s="7">
        <f t="shared" si="20"/>
        <v>1115.9054656684484</v>
      </c>
      <c r="H140" s="1"/>
      <c r="I140" s="3"/>
      <c r="J140" s="17"/>
    </row>
    <row r="141" spans="1:10" ht="12.75">
      <c r="A141" s="6">
        <f t="shared" si="16"/>
        <v>133</v>
      </c>
      <c r="B141">
        <f t="shared" si="18"/>
        <v>-55.5</v>
      </c>
      <c r="C141" s="1">
        <f t="shared" si="21"/>
        <v>54.092513345194085</v>
      </c>
      <c r="D141" s="1">
        <f t="shared" si="22"/>
        <v>109.19242260101773</v>
      </c>
      <c r="E141" s="1">
        <f t="shared" si="17"/>
        <v>17225.815851099094</v>
      </c>
      <c r="F141" s="3">
        <f t="shared" si="19"/>
        <v>4220.324883519278</v>
      </c>
      <c r="G141" s="7">
        <f t="shared" si="20"/>
        <v>1123.0241840125807</v>
      </c>
      <c r="H141" s="1"/>
      <c r="I141" s="3"/>
      <c r="J141" s="17"/>
    </row>
    <row r="142" spans="1:10" ht="12.75">
      <c r="A142" s="6">
        <f t="shared" si="16"/>
        <v>134</v>
      </c>
      <c r="B142">
        <f t="shared" si="18"/>
        <v>-56.5</v>
      </c>
      <c r="C142" s="1">
        <f t="shared" si="21"/>
        <v>53.04714883949938</v>
      </c>
      <c r="D142" s="1">
        <f t="shared" si="22"/>
        <v>107.13966218469346</v>
      </c>
      <c r="E142" s="1">
        <f t="shared" si="17"/>
        <v>17332.95551328379</v>
      </c>
      <c r="F142" s="3">
        <f t="shared" si="19"/>
        <v>4246.574100754528</v>
      </c>
      <c r="G142" s="7">
        <f t="shared" si="20"/>
        <v>1130.009074176298</v>
      </c>
      <c r="H142" s="1"/>
      <c r="I142" s="3"/>
      <c r="J142" s="17"/>
    </row>
    <row r="143" spans="1:10" ht="12.75">
      <c r="A143" s="6">
        <f t="shared" si="16"/>
        <v>135</v>
      </c>
      <c r="B143">
        <f t="shared" si="18"/>
        <v>-57.5</v>
      </c>
      <c r="C143" s="1">
        <f t="shared" si="21"/>
        <v>51.96152422706632</v>
      </c>
      <c r="D143" s="1">
        <f t="shared" si="22"/>
        <v>105.0086730665657</v>
      </c>
      <c r="E143" s="1">
        <f t="shared" si="17"/>
        <v>17437.964186350353</v>
      </c>
      <c r="F143" s="3">
        <f t="shared" si="19"/>
        <v>4272.301225655836</v>
      </c>
      <c r="G143" s="7">
        <f t="shared" si="20"/>
        <v>1136.8550360978807</v>
      </c>
      <c r="H143" s="1"/>
      <c r="I143" s="3"/>
      <c r="J143" s="17"/>
    </row>
    <row r="144" spans="1:10" ht="12.75">
      <c r="A144" s="6">
        <f t="shared" si="16"/>
        <v>136</v>
      </c>
      <c r="B144">
        <f t="shared" si="18"/>
        <v>-58.5</v>
      </c>
      <c r="C144" s="1">
        <f t="shared" si="21"/>
        <v>50.83306010855534</v>
      </c>
      <c r="D144" s="1">
        <f t="shared" si="22"/>
        <v>102.79458433562166</v>
      </c>
      <c r="E144" s="1">
        <f t="shared" si="17"/>
        <v>17540.758770685974</v>
      </c>
      <c r="F144" s="3">
        <f t="shared" si="19"/>
        <v>4297.485898818063</v>
      </c>
      <c r="G144" s="7">
        <f t="shared" si="20"/>
        <v>1143.5566521602084</v>
      </c>
      <c r="H144" s="1"/>
      <c r="I144" s="3"/>
      <c r="J144" s="17"/>
    </row>
    <row r="145" spans="1:10" ht="12.75">
      <c r="A145" s="6">
        <f t="shared" si="16"/>
        <v>137</v>
      </c>
      <c r="B145">
        <f t="shared" si="18"/>
        <v>-59.5</v>
      </c>
      <c r="C145" s="1">
        <f t="shared" si="21"/>
        <v>49.658836071740545</v>
      </c>
      <c r="D145" s="1">
        <f t="shared" si="22"/>
        <v>100.49189618029588</v>
      </c>
      <c r="E145" s="1">
        <f t="shared" si="17"/>
        <v>17641.250666866268</v>
      </c>
      <c r="F145" s="3">
        <f t="shared" si="19"/>
        <v>4322.106413382236</v>
      </c>
      <c r="G145" s="7">
        <f t="shared" si="20"/>
        <v>1150.1081461900574</v>
      </c>
      <c r="H145" s="1"/>
      <c r="I145" s="3"/>
      <c r="J145" s="17"/>
    </row>
    <row r="146" spans="1:10" ht="12.75">
      <c r="A146" s="6">
        <f t="shared" si="16"/>
        <v>138</v>
      </c>
      <c r="B146">
        <f t="shared" si="18"/>
        <v>-60.5</v>
      </c>
      <c r="C146" s="1">
        <f t="shared" si="21"/>
        <v>48.43552415324934</v>
      </c>
      <c r="D146" s="1">
        <f t="shared" si="22"/>
        <v>98.09436022498988</v>
      </c>
      <c r="E146" s="1">
        <f t="shared" si="17"/>
        <v>17739.345027091258</v>
      </c>
      <c r="F146" s="3">
        <f t="shared" si="19"/>
        <v>4346.139531637358</v>
      </c>
      <c r="G146" s="7">
        <f t="shared" si="20"/>
        <v>1156.5033346560294</v>
      </c>
      <c r="H146" s="1"/>
      <c r="I146" s="3"/>
      <c r="J146" s="17"/>
    </row>
    <row r="147" spans="1:10" ht="12.75">
      <c r="A147" s="6">
        <f t="shared" si="16"/>
        <v>139</v>
      </c>
      <c r="B147">
        <f t="shared" si="18"/>
        <v>-61.5</v>
      </c>
      <c r="C147" s="1">
        <f t="shared" si="21"/>
        <v>47.15930449020638</v>
      </c>
      <c r="D147" s="1">
        <f t="shared" si="22"/>
        <v>95.59482864345571</v>
      </c>
      <c r="E147" s="1">
        <f t="shared" si="17"/>
        <v>17834.939855734712</v>
      </c>
      <c r="F147" s="3">
        <f t="shared" si="19"/>
        <v>4369.560264655004</v>
      </c>
      <c r="G147" s="7">
        <f t="shared" si="20"/>
        <v>1162.7355680295382</v>
      </c>
      <c r="H147" s="1"/>
      <c r="I147" s="3"/>
      <c r="J147" s="17"/>
    </row>
    <row r="148" spans="1:10" ht="12.75">
      <c r="A148" s="6">
        <f t="shared" si="16"/>
        <v>140</v>
      </c>
      <c r="B148">
        <f t="shared" si="18"/>
        <v>-62.5</v>
      </c>
      <c r="C148" s="1">
        <f t="shared" si="21"/>
        <v>45.8257569495584</v>
      </c>
      <c r="D148" s="1">
        <f t="shared" si="22"/>
        <v>92.98506143976478</v>
      </c>
      <c r="E148" s="1">
        <f t="shared" si="17"/>
        <v>17927.924917174478</v>
      </c>
      <c r="F148" s="3">
        <f t="shared" si="19"/>
        <v>4392.341604707747</v>
      </c>
      <c r="G148" s="7">
        <f t="shared" si="20"/>
        <v>1168.797659581625</v>
      </c>
      <c r="H148" s="1"/>
      <c r="I148" s="3"/>
      <c r="J148" s="17"/>
    </row>
    <row r="149" spans="1:10" ht="12.75">
      <c r="A149" s="6">
        <f t="shared" si="16"/>
        <v>141</v>
      </c>
      <c r="B149">
        <f t="shared" si="18"/>
        <v>-63.5</v>
      </c>
      <c r="C149" s="1">
        <f t="shared" si="21"/>
        <v>44.429719783046124</v>
      </c>
      <c r="D149" s="1">
        <f t="shared" si="22"/>
        <v>90.25547673260452</v>
      </c>
      <c r="E149" s="1">
        <f t="shared" si="17"/>
        <v>18018.18039390708</v>
      </c>
      <c r="F149" s="3">
        <f t="shared" si="19"/>
        <v>4414.454196507235</v>
      </c>
      <c r="G149" s="7">
        <f t="shared" si="20"/>
        <v>1174.6817978997433</v>
      </c>
      <c r="H149" s="1"/>
      <c r="I149" s="3"/>
      <c r="J149" s="17"/>
    </row>
    <row r="150" spans="1:10" ht="12.75">
      <c r="A150" s="6">
        <f t="shared" si="16"/>
        <v>142</v>
      </c>
      <c r="B150">
        <f t="shared" si="18"/>
        <v>-64.5</v>
      </c>
      <c r="C150" s="1">
        <f t="shared" si="21"/>
        <v>42.96510211788167</v>
      </c>
      <c r="D150" s="1">
        <f t="shared" si="22"/>
        <v>87.3948219009278</v>
      </c>
      <c r="E150" s="1">
        <f t="shared" si="17"/>
        <v>18105.57521580801</v>
      </c>
      <c r="F150" s="3">
        <f t="shared" si="19"/>
        <v>4435.865927872962</v>
      </c>
      <c r="G150" s="7">
        <f t="shared" si="20"/>
        <v>1180.3794379651308</v>
      </c>
      <c r="H150" s="1"/>
      <c r="I150" s="3"/>
      <c r="J150" s="17"/>
    </row>
    <row r="151" spans="1:10" ht="12.75">
      <c r="A151" s="6">
        <f t="shared" si="16"/>
        <v>143</v>
      </c>
      <c r="B151">
        <f t="shared" si="18"/>
        <v>-65.5</v>
      </c>
      <c r="C151" s="1">
        <f t="shared" si="21"/>
        <v>41.42463035441596</v>
      </c>
      <c r="D151" s="1">
        <f t="shared" si="22"/>
        <v>84.38973247229762</v>
      </c>
      <c r="E151" s="1">
        <f t="shared" si="17"/>
        <v>18189.964948280307</v>
      </c>
      <c r="F151" s="3">
        <f t="shared" si="19"/>
        <v>4456.5414123286755</v>
      </c>
      <c r="G151" s="7">
        <f t="shared" si="20"/>
        <v>1185.8811634722395</v>
      </c>
      <c r="H151" s="1"/>
      <c r="I151" s="3"/>
      <c r="J151" s="17"/>
    </row>
    <row r="152" spans="1:10" ht="12.75">
      <c r="A152" s="6">
        <f t="shared" si="16"/>
        <v>144</v>
      </c>
      <c r="B152">
        <f t="shared" si="18"/>
        <v>-66.5</v>
      </c>
      <c r="C152" s="1">
        <f t="shared" si="21"/>
        <v>39.7994974842648</v>
      </c>
      <c r="D152" s="1">
        <f t="shared" si="22"/>
        <v>81.22412783868076</v>
      </c>
      <c r="E152" s="1">
        <f t="shared" si="17"/>
        <v>18271.189076118986</v>
      </c>
      <c r="F152" s="3">
        <f t="shared" si="19"/>
        <v>4476.441323649151</v>
      </c>
      <c r="G152" s="7">
        <f t="shared" si="20"/>
        <v>1191.176509752302</v>
      </c>
      <c r="H152" s="1"/>
      <c r="I152" s="3"/>
      <c r="J152" s="17"/>
    </row>
    <row r="153" spans="1:10" ht="12.75">
      <c r="A153" s="6">
        <f t="shared" si="16"/>
        <v>145</v>
      </c>
      <c r="B153">
        <f t="shared" si="18"/>
        <v>-67.5</v>
      </c>
      <c r="C153" s="1">
        <f t="shared" si="21"/>
        <v>38.07886552931954</v>
      </c>
      <c r="D153" s="1">
        <f t="shared" si="22"/>
        <v>77.87836301358433</v>
      </c>
      <c r="E153" s="1">
        <f t="shared" si="17"/>
        <v>18349.06743913257</v>
      </c>
      <c r="F153" s="3">
        <f t="shared" si="19"/>
        <v>4495.52152258748</v>
      </c>
      <c r="G153" s="7">
        <f t="shared" si="20"/>
        <v>1196.2537313963492</v>
      </c>
      <c r="H153" s="1"/>
      <c r="I153" s="3"/>
      <c r="J153" s="17"/>
    </row>
    <row r="154" spans="1:10" ht="12.75">
      <c r="A154" s="6">
        <f t="shared" si="16"/>
        <v>146</v>
      </c>
      <c r="B154">
        <f t="shared" si="18"/>
        <v>-68.5</v>
      </c>
      <c r="C154" s="1">
        <f t="shared" si="21"/>
        <v>36.24913792078372</v>
      </c>
      <c r="D154" s="1">
        <f t="shared" si="22"/>
        <v>74.32800345010327</v>
      </c>
      <c r="E154" s="1">
        <f t="shared" si="17"/>
        <v>18423.395442582674</v>
      </c>
      <c r="F154" s="3">
        <f t="shared" si="19"/>
        <v>4513.731883432755</v>
      </c>
      <c r="G154" s="7">
        <f t="shared" si="20"/>
        <v>1201.099490003394</v>
      </c>
      <c r="H154" s="1"/>
      <c r="I154" s="3"/>
      <c r="J154" s="17"/>
    </row>
    <row r="155" spans="1:10" ht="12.75">
      <c r="A155" s="6">
        <f t="shared" si="16"/>
        <v>147</v>
      </c>
      <c r="B155">
        <f t="shared" si="18"/>
        <v>-69.5</v>
      </c>
      <c r="C155" s="1">
        <f t="shared" si="21"/>
        <v>34.292856398964496</v>
      </c>
      <c r="D155" s="1">
        <f t="shared" si="22"/>
        <v>70.54199431974821</v>
      </c>
      <c r="E155" s="1">
        <f t="shared" si="17"/>
        <v>18493.937436902423</v>
      </c>
      <c r="F155" s="3">
        <f t="shared" si="19"/>
        <v>4531.014672041094</v>
      </c>
      <c r="G155" s="7">
        <f t="shared" si="20"/>
        <v>1205.6984225761294</v>
      </c>
      <c r="H155" s="1"/>
      <c r="I155" s="3"/>
      <c r="J155" s="17"/>
    </row>
    <row r="156" spans="1:10" ht="12.75">
      <c r="A156" s="6">
        <f t="shared" si="16"/>
        <v>148</v>
      </c>
      <c r="B156">
        <f t="shared" si="18"/>
        <v>-70.5</v>
      </c>
      <c r="C156" s="1">
        <f t="shared" si="21"/>
        <v>32.18695387886216</v>
      </c>
      <c r="D156" s="1">
        <f t="shared" si="22"/>
        <v>66.47981027782666</v>
      </c>
      <c r="E156" s="1">
        <f t="shared" si="17"/>
        <v>18560.41724718025</v>
      </c>
      <c r="F156" s="3">
        <f t="shared" si="19"/>
        <v>4547.302225559161</v>
      </c>
      <c r="G156" s="7">
        <f t="shared" si="20"/>
        <v>1210.0325240977013</v>
      </c>
      <c r="H156" s="1"/>
      <c r="I156" s="3"/>
      <c r="J156" s="17"/>
    </row>
    <row r="157" spans="1:10" ht="12.75">
      <c r="A157" s="6">
        <f t="shared" si="16"/>
        <v>149</v>
      </c>
      <c r="B157">
        <f t="shared" si="18"/>
        <v>-71.5</v>
      </c>
      <c r="C157" s="1">
        <f t="shared" si="21"/>
        <v>29.899832775452108</v>
      </c>
      <c r="D157" s="1">
        <f t="shared" si="22"/>
        <v>62.08678665431427</v>
      </c>
      <c r="E157" s="1">
        <f t="shared" si="17"/>
        <v>18622.504033834564</v>
      </c>
      <c r="F157" s="3">
        <f t="shared" si="19"/>
        <v>4562.513488289468</v>
      </c>
      <c r="G157" s="7">
        <f t="shared" si="20"/>
        <v>1214.0802257289697</v>
      </c>
      <c r="H157" s="1"/>
      <c r="I157" s="3"/>
      <c r="J157" s="17"/>
    </row>
    <row r="158" spans="1:10" ht="12.75">
      <c r="A158" s="6">
        <f t="shared" si="16"/>
        <v>150</v>
      </c>
      <c r="B158">
        <f t="shared" si="18"/>
        <v>-72.5</v>
      </c>
      <c r="C158" s="1">
        <f t="shared" si="21"/>
        <v>27.386127875258307</v>
      </c>
      <c r="D158" s="1">
        <f t="shared" si="22"/>
        <v>57.285960650710415</v>
      </c>
      <c r="E158" s="1">
        <f t="shared" si="17"/>
        <v>18679.789994485276</v>
      </c>
      <c r="F158" s="3">
        <f t="shared" si="19"/>
        <v>4576.548548648893</v>
      </c>
      <c r="G158" s="7">
        <f t="shared" si="20"/>
        <v>1217.8149410986944</v>
      </c>
      <c r="H158" s="1"/>
      <c r="I158" s="3"/>
      <c r="J158" s="17"/>
    </row>
    <row r="159" spans="1:10" ht="12.75">
      <c r="A159" s="6">
        <f t="shared" si="16"/>
        <v>151</v>
      </c>
      <c r="B159">
        <f t="shared" si="18"/>
        <v>-73.5</v>
      </c>
      <c r="C159" s="1">
        <f t="shared" si="21"/>
        <v>24.576411454889016</v>
      </c>
      <c r="D159" s="1">
        <f t="shared" si="22"/>
        <v>51.96253933014732</v>
      </c>
      <c r="E159" s="1">
        <f t="shared" si="17"/>
        <v>18731.752533815423</v>
      </c>
      <c r="F159" s="3">
        <f t="shared" si="19"/>
        <v>4589.279370784778</v>
      </c>
      <c r="G159" s="7">
        <f t="shared" si="20"/>
        <v>1221.2025999959494</v>
      </c>
      <c r="H159" s="1"/>
      <c r="I159" s="3"/>
      <c r="J159" s="17"/>
    </row>
    <row r="160" spans="1:10" ht="12.75">
      <c r="A160" s="6">
        <f t="shared" si="16"/>
        <v>152</v>
      </c>
      <c r="B160">
        <f t="shared" si="18"/>
        <v>-74.5</v>
      </c>
      <c r="C160" s="1">
        <f t="shared" si="21"/>
        <v>21.354156504062622</v>
      </c>
      <c r="D160" s="1">
        <f t="shared" si="22"/>
        <v>45.93056795895164</v>
      </c>
      <c r="E160" s="1">
        <f t="shared" si="17"/>
        <v>18777.683101774375</v>
      </c>
      <c r="F160" s="3">
        <f t="shared" si="19"/>
        <v>4600.532359934722</v>
      </c>
      <c r="G160" s="7">
        <f t="shared" si="20"/>
        <v>1224.1970090299953</v>
      </c>
      <c r="H160" s="1"/>
      <c r="I160" s="3"/>
      <c r="J160" s="17"/>
    </row>
    <row r="161" spans="1:10" ht="12.75">
      <c r="A161" s="6">
        <f t="shared" si="16"/>
        <v>153</v>
      </c>
      <c r="B161">
        <f t="shared" si="18"/>
        <v>-75.5</v>
      </c>
      <c r="C161" s="1">
        <f t="shared" si="21"/>
        <v>17.4928556845359</v>
      </c>
      <c r="D161" s="1">
        <f t="shared" si="22"/>
        <v>38.84701218859853</v>
      </c>
      <c r="E161" s="1">
        <f t="shared" si="17"/>
        <v>18816.530113962974</v>
      </c>
      <c r="F161" s="3">
        <f t="shared" si="19"/>
        <v>4610.049877920928</v>
      </c>
      <c r="G161" s="7">
        <f t="shared" si="20"/>
        <v>1226.7296109422375</v>
      </c>
      <c r="H161" s="1"/>
      <c r="I161" s="3"/>
      <c r="J161" s="17"/>
    </row>
    <row r="162" spans="1:10" ht="12.75">
      <c r="A162" s="6">
        <f t="shared" si="16"/>
        <v>154</v>
      </c>
      <c r="B162">
        <f t="shared" si="18"/>
        <v>-76.5</v>
      </c>
      <c r="C162" s="1">
        <f t="shared" si="21"/>
        <v>12.409673645990857</v>
      </c>
      <c r="D162" s="1">
        <f t="shared" si="22"/>
        <v>29.902529330526757</v>
      </c>
      <c r="E162" s="1">
        <f t="shared" si="17"/>
        <v>18846.4326432935</v>
      </c>
      <c r="F162" s="3">
        <f t="shared" si="19"/>
        <v>4617.375997606908</v>
      </c>
      <c r="G162" s="7">
        <f t="shared" si="20"/>
        <v>1228.679083982679</v>
      </c>
      <c r="H162" s="1"/>
      <c r="I162" s="3"/>
      <c r="J162" s="17"/>
    </row>
    <row r="163" spans="1:10" ht="12.75">
      <c r="A163" s="6">
        <f t="shared" si="16"/>
        <v>155</v>
      </c>
      <c r="B163">
        <f t="shared" si="18"/>
        <v>-77.5</v>
      </c>
      <c r="C163" s="1">
        <f t="shared" si="21"/>
        <v>0</v>
      </c>
      <c r="D163" s="1">
        <f t="shared" si="22"/>
        <v>12.409673645990857</v>
      </c>
      <c r="E163" s="1">
        <f t="shared" si="17"/>
        <v>18858.842316939492</v>
      </c>
      <c r="F163" s="3">
        <f t="shared" si="19"/>
        <v>4620.416367650176</v>
      </c>
      <c r="G163" s="7">
        <f t="shared" si="20"/>
        <v>1229.4881233768429</v>
      </c>
      <c r="H163" s="1"/>
      <c r="I163" s="3"/>
      <c r="J163" s="17"/>
    </row>
    <row r="164" spans="9:10" ht="12.75">
      <c r="I164" s="3"/>
      <c r="J164" s="17"/>
    </row>
  </sheetData>
  <printOptions/>
  <pageMargins left="0.75" right="0.75" top="1" bottom="1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Agromarina</dc:creator>
  <cp:keywords/>
  <dc:description/>
  <cp:lastModifiedBy>Agromarina</cp:lastModifiedBy>
  <cp:lastPrinted>1999-03-31T22:55:40Z</cp:lastPrinted>
  <dcterms:created xsi:type="dcterms:W3CDTF">1999-03-31T22:06:55Z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