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artjesol\Downloads\"/>
    </mc:Choice>
  </mc:AlternateContent>
  <xr:revisionPtr revIDLastSave="0" documentId="8_{CD7282B8-3322-46CB-AA00-5671923455E5}" xr6:coauthVersionLast="36" xr6:coauthVersionMax="36" xr10:uidLastSave="{00000000-0000-0000-0000-000000000000}"/>
  <bookViews>
    <workbookView xWindow="-120" yWindow="-120" windowWidth="20730" windowHeight="11160" activeTab="1" xr2:uid="{00000000-000D-0000-FFFF-FFFF00000000}"/>
  </bookViews>
  <sheets>
    <sheet name="Actual - Propuesta" sheetId="9" r:id="rId1"/>
    <sheet name="Manual de Puestos" sheetId="5" r:id="rId2"/>
    <sheet name="Índice Original" sheetId="1" state="hidden" r:id="rId3"/>
    <sheet name="Revisión Solicitudes" sheetId="2" state="hidden" r:id="rId4"/>
  </sheets>
  <definedNames>
    <definedName name="_xlnm._FilterDatabase" localSheetId="0" hidden="1">'Actual - Propuesta'!$A$3:$S$146</definedName>
    <definedName name="_xlnm._FilterDatabase" localSheetId="2" hidden="1">'Índice Original'!$A$5:$U$166</definedName>
    <definedName name="_xlnm._FilterDatabase" localSheetId="1" hidden="1">'Manual de Puestos'!$A$2:$J$146</definedName>
    <definedName name="_xlnm._FilterDatabase" localSheetId="3" hidden="1">'Revisión Solicitudes'!$B$1:$R$26</definedName>
    <definedName name="_xlnm.Print_Area" localSheetId="0">'Actual - Propuesta'!$A$2:$S$146</definedName>
    <definedName name="_xlnm.Print_Titles" localSheetId="0">'Actual - Propuesta'!$2:$3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2" l="1"/>
  <c r="P33" i="2"/>
  <c r="O2" i="2"/>
  <c r="P2" i="2" s="1"/>
  <c r="O36" i="2"/>
  <c r="P36" i="2" s="1"/>
  <c r="O35" i="2"/>
  <c r="P35" i="2" s="1"/>
  <c r="O22" i="2"/>
  <c r="P22" i="2" s="1"/>
  <c r="P23" i="2"/>
  <c r="P21" i="2"/>
  <c r="P14" i="2"/>
  <c r="R14" i="2"/>
  <c r="P5" i="2"/>
  <c r="P20" i="2"/>
  <c r="R20" i="2"/>
  <c r="R19" i="2"/>
  <c r="N19" i="2" s="1"/>
  <c r="P19" i="2" s="1"/>
  <c r="O12" i="2"/>
  <c r="P12" i="2" s="1"/>
  <c r="O11" i="2"/>
  <c r="P11" i="2" s="1"/>
  <c r="O10" i="2"/>
  <c r="P10" i="2" s="1"/>
  <c r="O9" i="2"/>
  <c r="P9" i="2" s="1"/>
  <c r="O8" i="2"/>
  <c r="P8" i="2" s="1"/>
  <c r="P32" i="2"/>
  <c r="O7" i="2"/>
  <c r="P7" i="2" s="1"/>
  <c r="O6" i="2"/>
  <c r="P6" i="2" s="1"/>
  <c r="P4" i="2"/>
  <c r="O3" i="2"/>
  <c r="P3" i="2" s="1"/>
  <c r="R25" i="2"/>
  <c r="N25" i="2" s="1"/>
  <c r="P25" i="2" s="1"/>
  <c r="R24" i="2"/>
  <c r="N24" i="2" s="1"/>
  <c r="O24" i="2"/>
  <c r="N26" i="2" l="1"/>
  <c r="N37" i="2" s="1"/>
  <c r="O26" i="2"/>
  <c r="O37" i="2" s="1"/>
  <c r="P24" i="2"/>
  <c r="P26" i="2" s="1"/>
  <c r="P37" i="2" s="1"/>
</calcChain>
</file>

<file path=xl/sharedStrings.xml><?xml version="1.0" encoding="utf-8"?>
<sst xmlns="http://schemas.openxmlformats.org/spreadsheetml/2006/main" count="4986" uniqueCount="613">
  <si>
    <t>SERVIDOR PUBLICO 6</t>
  </si>
  <si>
    <t>Analista de Laboratorio</t>
  </si>
  <si>
    <t>FACULTADES</t>
  </si>
  <si>
    <t>AGREGADOR DE VALOR</t>
  </si>
  <si>
    <t>1.4.00.04.09.00.08.00</t>
  </si>
  <si>
    <t>Técnico Docente</t>
  </si>
  <si>
    <t>1.4.00.04.09.00.07.00</t>
  </si>
  <si>
    <t>Analista Estadístico Académico</t>
  </si>
  <si>
    <t>1.4.00.04.09.00.06.00</t>
  </si>
  <si>
    <t>SERVIDOR PUBLICO 4</t>
  </si>
  <si>
    <t>Analista de Servicios Generales de Unidad Académica</t>
  </si>
  <si>
    <t>1.4.00.04.09.00.04.00</t>
  </si>
  <si>
    <t>SERVIDOR PUBLICO 1</t>
  </si>
  <si>
    <t>Asistente de Activos Fijos de Unidad Académica</t>
  </si>
  <si>
    <t>1.4.00.04.09.00.03.00</t>
  </si>
  <si>
    <t>SERVIDOR PUBLICO 3</t>
  </si>
  <si>
    <t>Asistente Ejecutiva de Unidad Académica</t>
  </si>
  <si>
    <t>1.4.00.04.09.00.02.00</t>
  </si>
  <si>
    <t>SERVIDOR PUBLICO 5</t>
  </si>
  <si>
    <t>Analista de Comunicación de Unidad Académica</t>
  </si>
  <si>
    <t>1.4.00.04.09.00.01.00</t>
  </si>
  <si>
    <t>Asistente de Gestión de Postgrado</t>
  </si>
  <si>
    <t>DECANATO DE POSTGRADO</t>
  </si>
  <si>
    <t>1.4.00.04.08.00.02.02</t>
  </si>
  <si>
    <t>Analista de Gestión de Postgrado</t>
  </si>
  <si>
    <t>1.4.00.04.08.00.02.01</t>
  </si>
  <si>
    <t>SERVIDOR PUBLICO 9</t>
  </si>
  <si>
    <t>Especialista Académico de Postgrado</t>
  </si>
  <si>
    <t>1.4.00.04.08.00.01.00</t>
  </si>
  <si>
    <t>Asistentes de Gestión de Proyectos de Investigación</t>
  </si>
  <si>
    <t>DECANATO DE INVESTIGACIÓN</t>
  </si>
  <si>
    <t>1.4.00.04.07.00.02.02</t>
  </si>
  <si>
    <t>Analista de Gestión de Proyectos de Investigación</t>
  </si>
  <si>
    <t>1.4.00.04.07.00.02.01</t>
  </si>
  <si>
    <t>Especialista de Evaluación Investigativa</t>
  </si>
  <si>
    <t>1.4.00.04.07.00.01.00</t>
  </si>
  <si>
    <t>Analista de Proyectos de Vinculación 2</t>
  </si>
  <si>
    <t>CENTRO INSTITUCIONALES DE VINCULACIÓN CON LA SOCIEDAD</t>
  </si>
  <si>
    <t>1.4.00.04.06.00.02.03</t>
  </si>
  <si>
    <t>SERVIDOR PUBLICO 7</t>
  </si>
  <si>
    <t>Analista de Proyectos de Vinculación 3</t>
  </si>
  <si>
    <t>1.4.00.04.06.00.02.02</t>
  </si>
  <si>
    <t>SERVIDOR PUBLICO 11</t>
  </si>
  <si>
    <t>Especialista de Proyectos de Vinculación</t>
  </si>
  <si>
    <t>1.4.00.04.06.00.02.01</t>
  </si>
  <si>
    <t>Analista de Seguimiento a Graduados 2</t>
  </si>
  <si>
    <t>1.4.00.04.06.00.01.02</t>
  </si>
  <si>
    <t>Analista de Seguimiento a Graduados 3</t>
  </si>
  <si>
    <t>1.4.00.04.06.00.01.01</t>
  </si>
  <si>
    <t>Analista Administrativo Financiero de Centros</t>
  </si>
  <si>
    <t>CENTRO INSTITUCIONALES DE INVESTIGACIÓN</t>
  </si>
  <si>
    <t>1.4.00.04.05.00.03.00</t>
  </si>
  <si>
    <t>Especialista de Investigación Tecnológica</t>
  </si>
  <si>
    <t>1.4.00.04.05.00.02.00</t>
  </si>
  <si>
    <t>Asistente de Laboratorio de Investigación</t>
  </si>
  <si>
    <t>1.4.00.04.05.00.01.03</t>
  </si>
  <si>
    <t>Analista de Laboratorio de Investigación 2</t>
  </si>
  <si>
    <t>1.4.00.04.05.00.01.02</t>
  </si>
  <si>
    <t>Analista de Laboratorio de Investigación 3</t>
  </si>
  <si>
    <t>1.4.00.04.05.00.01.01</t>
  </si>
  <si>
    <t>Analista de Innovación Pedagógica</t>
  </si>
  <si>
    <t>CENTRO DE INVESTIGACIÓN Y SERVICIOS EDUCATIVOS</t>
  </si>
  <si>
    <t>1.4.00.04.04.00.03.00</t>
  </si>
  <si>
    <t>Analista de Investigación Educativa</t>
  </si>
  <si>
    <t>1.4.00.04.04.00.02.00</t>
  </si>
  <si>
    <t>Asistente de Formación Académica</t>
  </si>
  <si>
    <t>1.4.00.04.04.00.01.02</t>
  </si>
  <si>
    <t>Analista de Formación Académica</t>
  </si>
  <si>
    <t>1.4.00.04.04.00.01.01</t>
  </si>
  <si>
    <t>Analista de Gestión de Calidad</t>
  </si>
  <si>
    <t>DIRECCIÓN DE LA SECRETARÍA TÉCNICA DE ASEGURAMIENTO DE LA CALIDAD DE EDUCACIÓN SUPERIOR</t>
  </si>
  <si>
    <t>1.4.00.04.03.00.03.02</t>
  </si>
  <si>
    <t>Especialista de Gestión de Calidad</t>
  </si>
  <si>
    <t>1.4.00.04.03.00.03.01</t>
  </si>
  <si>
    <t>Analista de Calidad y Acreditación 1</t>
  </si>
  <si>
    <t>1.4.00.04.03.00.02.02</t>
  </si>
  <si>
    <t>Analista de Calidad y Acreditación 2</t>
  </si>
  <si>
    <t>1.4.00.04.03.00.02.01</t>
  </si>
  <si>
    <t>Especialista en Acreditación Internacional</t>
  </si>
  <si>
    <t>1.4.00.04.03.00.01.02</t>
  </si>
  <si>
    <t>Especialista en Acreditación Nacional</t>
  </si>
  <si>
    <t>1.4.00.04.03.00.01.01</t>
  </si>
  <si>
    <t>Analista Técnico Académico 1</t>
  </si>
  <si>
    <t>DIRECCIÓN DE LA SECRETARÍA TÉCNICA ACADEMICA</t>
  </si>
  <si>
    <t>1.4.00.04.02.00.02.02</t>
  </si>
  <si>
    <t>Analista Técnico Académico 2</t>
  </si>
  <si>
    <t>1.4.00.04.02.00.02.01</t>
  </si>
  <si>
    <t>1.4.00.04.02.00.01.00</t>
  </si>
  <si>
    <t>Asistente de Admisiones</t>
  </si>
  <si>
    <t>DIRECCIÓN DE ADMISIONES</t>
  </si>
  <si>
    <t>1.4.00.04.01.00.03.00</t>
  </si>
  <si>
    <t>Analista de Nivelación Académica</t>
  </si>
  <si>
    <t>1.4.00.04.01.00.02.02</t>
  </si>
  <si>
    <t>Especialista de Nivelación Académica</t>
  </si>
  <si>
    <t>1.4.00.04.01.00.02.01</t>
  </si>
  <si>
    <t>Asistente Estadístico Académico</t>
  </si>
  <si>
    <t>1.4.00.04.01.00.01.02</t>
  </si>
  <si>
    <t>1.4.00.04.01.00.01.01</t>
  </si>
  <si>
    <t>SERVIDOR PUBLICO DE APOYO 3</t>
  </si>
  <si>
    <t>Técnico de Archivo y Digitalización</t>
  </si>
  <si>
    <t>SECRETARÍA ADMINISTRATIVA</t>
  </si>
  <si>
    <t>APOYO</t>
  </si>
  <si>
    <t>1.4.00.03.06.00.03.02</t>
  </si>
  <si>
    <t>Analista de Archivo</t>
  </si>
  <si>
    <t>1.4.00.03.06.00.03.01</t>
  </si>
  <si>
    <t>Asistente de Consejo Politécnico y Tribunal Electoral</t>
  </si>
  <si>
    <t>1.4.00.03.06.00.02.00</t>
  </si>
  <si>
    <t>Prosecretario</t>
  </si>
  <si>
    <t>1.4.00.03.06.00.01.00</t>
  </si>
  <si>
    <t>Asistente de Infraestructura Física</t>
  </si>
  <si>
    <t>GERENCIA DE INFRAESTRUCTURA FÍSICA</t>
  </si>
  <si>
    <t>1.4.00.03.05.00.01.03</t>
  </si>
  <si>
    <t>Analista de Infraestructura Física 2</t>
  </si>
  <si>
    <t>1.4.00.03.05.00.01.02</t>
  </si>
  <si>
    <t>Analista de Infraestructura Física 3</t>
  </si>
  <si>
    <t>1.4.00.03.05.00.01.01</t>
  </si>
  <si>
    <t>Analista de Automatización de Procesos 1</t>
  </si>
  <si>
    <t>SUBGERENCIA DE SISTEMAS DE INFORMACIÓN</t>
  </si>
  <si>
    <t>1.4.00.03.05.02.03.02</t>
  </si>
  <si>
    <t>Analista de Automatización de Procesos 2</t>
  </si>
  <si>
    <t>1.4.00.03.05.02.03.01</t>
  </si>
  <si>
    <t>Asistente de Soporte Técnico</t>
  </si>
  <si>
    <t>1.4.00.03.05.02.02.02</t>
  </si>
  <si>
    <t>Analista de Soporte Técnico</t>
  </si>
  <si>
    <t>1.4.00.03.05.02.02.01</t>
  </si>
  <si>
    <t>Analista de Desarrollo de Sistemas 1</t>
  </si>
  <si>
    <t>1.4.00.03.05.02.01.03</t>
  </si>
  <si>
    <t>Analista de Desarrollo de Sistemas 2</t>
  </si>
  <si>
    <t>1.4.00.03.05.02.01.02</t>
  </si>
  <si>
    <t>Analista de Desarrollo de Sistemas 3</t>
  </si>
  <si>
    <t>1.4.00.03.05.02.01.01</t>
  </si>
  <si>
    <t>Analista de Infraestructura Informática 2</t>
  </si>
  <si>
    <t>SUBGERENCIA DE INFRAESTRUCTURA Y SEGURIDAD INFORMATICA</t>
  </si>
  <si>
    <t>1.4.00.03.05.01.03.02</t>
  </si>
  <si>
    <t>Analista de Infraestructura Informática 3</t>
  </si>
  <si>
    <t>1.4.00.03.05.01.03.01</t>
  </si>
  <si>
    <t>Analista de Telecomunicaciones 2</t>
  </si>
  <si>
    <t>1.4.00.03.05.01.02.02</t>
  </si>
  <si>
    <t>Analista de Telecomunicaciones 3</t>
  </si>
  <si>
    <t>1.4.00.03.05.01.02.01</t>
  </si>
  <si>
    <t>Analista de Seguridad Informático 2</t>
  </si>
  <si>
    <t>1.4.00.03.05.01.01.02</t>
  </si>
  <si>
    <t>Analista de Seguridad Informático 3</t>
  </si>
  <si>
    <t>1.4.00.03.05.01.01.01</t>
  </si>
  <si>
    <t>Entrenador de Deporte</t>
  </si>
  <si>
    <t>UNIDAD DE BIENESTAR ESTUDIANTIL Y POLITECNICO</t>
  </si>
  <si>
    <t>1.4.00.03.04.00.07.02</t>
  </si>
  <si>
    <t>Supervisor de Deporte</t>
  </si>
  <si>
    <t>1.4.00.03.04.00.07.01</t>
  </si>
  <si>
    <t>Promotor de Arte y Cultura</t>
  </si>
  <si>
    <t>1.4.00.03.04.00.06.00</t>
  </si>
  <si>
    <t>Trabajador Social</t>
  </si>
  <si>
    <t>1.4.00.03.04.00.05.00</t>
  </si>
  <si>
    <t>Psicólogo</t>
  </si>
  <si>
    <t>1.4.00.03.04.00.04.00</t>
  </si>
  <si>
    <t>Odontólogo</t>
  </si>
  <si>
    <t>1.4.00.03.04.00.03.00</t>
  </si>
  <si>
    <t>Auxiliar de Enfermería</t>
  </si>
  <si>
    <t>1.4.00.03.04.00.02.03</t>
  </si>
  <si>
    <t>Enfermera</t>
  </si>
  <si>
    <t>1.4.00.03.04.00.02.02</t>
  </si>
  <si>
    <t>Médico</t>
  </si>
  <si>
    <t>1.4.00.03.04.00.02.01</t>
  </si>
  <si>
    <t>Asistente de Bienestar Estudiantil y Politécnico</t>
  </si>
  <si>
    <t>1.4.00.03.04.00.01.03</t>
  </si>
  <si>
    <t>Analista de Bienestar Estudiantil y Politécnico 1</t>
  </si>
  <si>
    <t>1.4.00.03.04.00.01.02</t>
  </si>
  <si>
    <t>Analista de Bienestar Estudiantil y Politécnico 2</t>
  </si>
  <si>
    <t>1.4.00.03.04.00.01.01</t>
  </si>
  <si>
    <t>Asistente Presupuesto</t>
  </si>
  <si>
    <t>GERENCIA FINANCIERA</t>
  </si>
  <si>
    <t>1.4.00.03.03.00.06.04</t>
  </si>
  <si>
    <t>Analista de Presupuesto 1</t>
  </si>
  <si>
    <t>1.4.00.03.03.00.06.03</t>
  </si>
  <si>
    <t>Analista de Presupuesto 2</t>
  </si>
  <si>
    <t>1.4.00.03.03.00.06.02</t>
  </si>
  <si>
    <t>Jefe de Presupuesto</t>
  </si>
  <si>
    <t>1.4.00.03.03.00.06.01</t>
  </si>
  <si>
    <t>Asistente Tesorería</t>
  </si>
  <si>
    <t>1.4.00.03.03.00.05.04</t>
  </si>
  <si>
    <t>Analista de Tesorería 1</t>
  </si>
  <si>
    <t>1.4.00.03.03.00.05.03</t>
  </si>
  <si>
    <t>Analista de Tesorería 2</t>
  </si>
  <si>
    <t>1.4.00.03.03.00.05.02</t>
  </si>
  <si>
    <t>Tesorero General</t>
  </si>
  <si>
    <t>1.4.00.03.03.00.05.01</t>
  </si>
  <si>
    <t>Asistente de Activos Fijos</t>
  </si>
  <si>
    <t>1.4.00.03.03.00.04.02</t>
  </si>
  <si>
    <t>Analista de Activos Fijos</t>
  </si>
  <si>
    <t>1.4.00.03.03.00.04.01</t>
  </si>
  <si>
    <t>Analista de Seguros</t>
  </si>
  <si>
    <t>1.4.00.03.03.00.03.00</t>
  </si>
  <si>
    <t>Asistente Contable</t>
  </si>
  <si>
    <t>1.4.00.03.03.00.02.04</t>
  </si>
  <si>
    <t>Analista Contable 1</t>
  </si>
  <si>
    <t>1.4.00.03.03.00.02.03</t>
  </si>
  <si>
    <t>Analista Contable 2</t>
  </si>
  <si>
    <t>1.4.00.03.03.00.02.02</t>
  </si>
  <si>
    <t>Contador General</t>
  </si>
  <si>
    <t>1.4.00.03.03.00.02.01</t>
  </si>
  <si>
    <t>Analista Financiero 2</t>
  </si>
  <si>
    <t>1.4.00.03.03.00.01.02</t>
  </si>
  <si>
    <t>Médico Ocupacional</t>
  </si>
  <si>
    <t>DIRECCIÓN DE SEGURIDAD Y SALUD OCUPACIONAL</t>
  </si>
  <si>
    <t>1.4.00.03.02.04.02.00</t>
  </si>
  <si>
    <t>Asistente en Seguridad y Salud Ocupacional</t>
  </si>
  <si>
    <t>1.4.00.03.02.04.01.02</t>
  </si>
  <si>
    <t>Analista en Seguridad y Salud Ocupacional</t>
  </si>
  <si>
    <t>1.4.00.03.02.04.01.01</t>
  </si>
  <si>
    <t>Analista de Seguridad y Vigilancia Institucional</t>
  </si>
  <si>
    <t>DIRECCIÓN DE SERVICIOS GENERALES</t>
  </si>
  <si>
    <t>1.4.00.03.02.03.04.00</t>
  </si>
  <si>
    <t>Ingeniero Eléctrico</t>
  </si>
  <si>
    <t>1.4.00.03.02.03.03.00</t>
  </si>
  <si>
    <t>Analista de Mantenimiento</t>
  </si>
  <si>
    <t>1.4.00.03.02.03.02.00</t>
  </si>
  <si>
    <t>Asistente Administrativo</t>
  </si>
  <si>
    <t>1.4.00.03.02.03.01.02</t>
  </si>
  <si>
    <t>Analista Administrativo</t>
  </si>
  <si>
    <t>1.4.00.03.02.03.01.01</t>
  </si>
  <si>
    <t>Analista de Inventario</t>
  </si>
  <si>
    <t>DIRECCIÓN DE ADQUISICIONES Y SUMINISTROS</t>
  </si>
  <si>
    <t>Asistente de Guardalmacén</t>
  </si>
  <si>
    <t>Guardalmacén</t>
  </si>
  <si>
    <t>Asistente de Compras Públicas</t>
  </si>
  <si>
    <t>1.4.00.03.02.02.01.04</t>
  </si>
  <si>
    <t>Analista de Compras Públicas 1</t>
  </si>
  <si>
    <t>1.4.00.03.02.02.01.03</t>
  </si>
  <si>
    <t>Analista de Compras Públicas 2</t>
  </si>
  <si>
    <t>1.4.00.03.02.02.01.02</t>
  </si>
  <si>
    <t>Analista de Compras Públicas 3</t>
  </si>
  <si>
    <t>1.4.00.03.02.02.01.01</t>
  </si>
  <si>
    <t>Analista de Gestión de Calidad y Servicio al Usuario</t>
  </si>
  <si>
    <t>DIRECCIÓN DE TALENTO HUMANO</t>
  </si>
  <si>
    <t>1.4.00.03.02.01.02.00</t>
  </si>
  <si>
    <t>Asistente de Talento Humano</t>
  </si>
  <si>
    <t>1.4.00.03.02.01.01.04</t>
  </si>
  <si>
    <t>Analista de Talento Humano 1</t>
  </si>
  <si>
    <t>1.4.00.03.02.01.01.03</t>
  </si>
  <si>
    <t>Analista de Talento Humano 2</t>
  </si>
  <si>
    <t>1.4.00.03.02.01.01.02</t>
  </si>
  <si>
    <t>Analista de Talento Humano 3</t>
  </si>
  <si>
    <t>1.4.00.03.02.01.01.01</t>
  </si>
  <si>
    <t>SERVIDOR PUBLICO de Apoyo 3</t>
  </si>
  <si>
    <t>Asistente Ejecutiva 1</t>
  </si>
  <si>
    <t>GERENCIA ADMINISTRATIVA</t>
  </si>
  <si>
    <t>1.4.00.03.02.00.01.02</t>
  </si>
  <si>
    <t>SERVIDOR PUBLICO DE APOYO 4</t>
  </si>
  <si>
    <t>Asistente Ejecutiva 2</t>
  </si>
  <si>
    <t>1.4.00.03.02.00.01.01</t>
  </si>
  <si>
    <t>Técnico de Información Bibliotecario</t>
  </si>
  <si>
    <t>CENTRO DE INFORMACIÓN BIBLIOTECARIA</t>
  </si>
  <si>
    <t>1.4.00.03.01.00.02.02</t>
  </si>
  <si>
    <t>Analista de Información Bibliotecario</t>
  </si>
  <si>
    <t>1.4.00.03.01.00.02.01</t>
  </si>
  <si>
    <t>Bibliotecario</t>
  </si>
  <si>
    <t>1.4.00.03.01.00.01.00</t>
  </si>
  <si>
    <t>Asistente de Relaciones Internacionales</t>
  </si>
  <si>
    <t>GERENCIA DE RELACIONES INTERNACIONALES</t>
  </si>
  <si>
    <t>ASESORIA</t>
  </si>
  <si>
    <t>1.4.00.02.05.00.01.03</t>
  </si>
  <si>
    <t>Analista de Relaciones Internacionales 2</t>
  </si>
  <si>
    <t>1.4.00.02.05.00.01.02</t>
  </si>
  <si>
    <t>Analista de Relaciones Internacionales 3</t>
  </si>
  <si>
    <t>1.4.00.02.05.00.01.01</t>
  </si>
  <si>
    <t>Diseñador Gráfico 1</t>
  </si>
  <si>
    <t>GERENCIA DE COMUNICACIÓN SOCIAL Y ASUNTOS PUBLICOS</t>
  </si>
  <si>
    <t>1.4.00.02.04.00.02.02</t>
  </si>
  <si>
    <t>Diseñador Gráfico 2</t>
  </si>
  <si>
    <t>1.4.00.02.04.00.02.01</t>
  </si>
  <si>
    <t>Asistente de Comunicación Social</t>
  </si>
  <si>
    <t>1.4.00.02.04.00.01.04</t>
  </si>
  <si>
    <t>Analista de Comunicación Social 1</t>
  </si>
  <si>
    <t>1.4.00.02.04.00.01.03</t>
  </si>
  <si>
    <t>Analista de Comunicación Social 2</t>
  </si>
  <si>
    <t>1.4.00.02.04.00.01.02</t>
  </si>
  <si>
    <t>Analista de Comunicación Social 3</t>
  </si>
  <si>
    <t>1.4.00.02.04.00.01.01</t>
  </si>
  <si>
    <t>Asistente legal</t>
  </si>
  <si>
    <t>GERENCIA JURÍDICA</t>
  </si>
  <si>
    <t>1.4.00.02.02.00.04.02</t>
  </si>
  <si>
    <t>Abogado</t>
  </si>
  <si>
    <t>1.4.00.02.02.00.04.01</t>
  </si>
  <si>
    <t>Asistente de Planificación y Proyectos</t>
  </si>
  <si>
    <t>GERENCIA DE PLANIFICACIÓN ESTRATÉGICA</t>
  </si>
  <si>
    <t>1.4.00.02.01.00.01.03</t>
  </si>
  <si>
    <t>Analista de Sistemas de planificación</t>
  </si>
  <si>
    <t>1.4.00.02.01.00.03.00</t>
  </si>
  <si>
    <t>Analista de información estratégica</t>
  </si>
  <si>
    <t>1.4.00.02.01.00.02.00</t>
  </si>
  <si>
    <t>Analista de Planificación y Proyectos</t>
  </si>
  <si>
    <t>1.4.00.02.01.00.01.02</t>
  </si>
  <si>
    <t>Especialista en Desarrollo y Gestión Curricular</t>
  </si>
  <si>
    <t>VICERECTORADO ACADÉMICO</t>
  </si>
  <si>
    <t>GOBERNANTE</t>
  </si>
  <si>
    <t>1.4.00.01.02.00.02.00</t>
  </si>
  <si>
    <t>Analista de Despacho Académico</t>
  </si>
  <si>
    <t>1.4.00.01.02.00.01.01</t>
  </si>
  <si>
    <t>Especialista en Transferencia Tecnológica</t>
  </si>
  <si>
    <t>RECTORADO</t>
  </si>
  <si>
    <t>1.4.00.01.01.00.02.00</t>
  </si>
  <si>
    <t>Analista de Despacho 1</t>
  </si>
  <si>
    <t>Analista de Despacho 2</t>
  </si>
  <si>
    <t>1.4.00.01.01.00.01.01</t>
  </si>
  <si>
    <t>RMU en USD</t>
  </si>
  <si>
    <t>GRUPO OCASIONAL</t>
  </si>
  <si>
    <t>DENOMINACIÓN DEL PUESTO</t>
  </si>
  <si>
    <t>UNIDAD ORGANICA</t>
  </si>
  <si>
    <t>TIPO DE PROCESO</t>
  </si>
  <si>
    <t>N°</t>
  </si>
  <si>
    <t>ESTRUCTURA OCUPACIONAL</t>
  </si>
  <si>
    <t>ESCUELA SUPERIOR POLITECNICA DEL LITORAL</t>
  </si>
  <si>
    <t>RESOLUCIÓN CONSEJO POLITECNICO N° 15-08-350</t>
  </si>
  <si>
    <t>GERENCIA DE COMUNICACIÓN</t>
  </si>
  <si>
    <t>GERENCIA DE RELACIONES EXTERNAS Y VINCULACIÓN CORPORATIVA</t>
  </si>
  <si>
    <t>Analista de Comunicación 3</t>
  </si>
  <si>
    <t>Analista de Comunicación 2</t>
  </si>
  <si>
    <t>Analista de Comunicación 1</t>
  </si>
  <si>
    <t>Asistente de Comunicación</t>
  </si>
  <si>
    <t>DIRECCIÓN DE SEGURIDAD Y SALUD OCUPACIONAL Y AMBIENTE</t>
  </si>
  <si>
    <t>Analista en Seguridad, Salud Ocupacional y Ambiente</t>
  </si>
  <si>
    <t>Asistente en Seguridad, Salud Ocupacional y Ambiente</t>
  </si>
  <si>
    <t>GERENCIA DE BIENESTAR POLITÉCNICO</t>
  </si>
  <si>
    <t>Tutor Parvulario</t>
  </si>
  <si>
    <t>Coordinar de Centro de Desarrollo Infantil</t>
  </si>
  <si>
    <t>Cargo está en GTSI x eliminar</t>
  </si>
  <si>
    <t>Observación</t>
  </si>
  <si>
    <t>Se elimina</t>
  </si>
  <si>
    <t>Cambia denominación</t>
  </si>
  <si>
    <t>Analista de Relaciones Externas y Vinculación Corporativas 3</t>
  </si>
  <si>
    <t>Analista de Relaciones Externas y Vinculación Corporativas 2</t>
  </si>
  <si>
    <t>Asistente de Relaciones Externas y Vinculación Corporativa</t>
  </si>
  <si>
    <t>DIRECCIÓN DE ADQUISICIONES</t>
  </si>
  <si>
    <t>Analista Financiero 3</t>
  </si>
  <si>
    <t>Cambio de Denominación</t>
  </si>
  <si>
    <t>Asistente Financiero</t>
  </si>
  <si>
    <t>Analista Financiero 1</t>
  </si>
  <si>
    <t>Se cambia a An. Financiero 1</t>
  </si>
  <si>
    <t>Se cambia a Asist.Financiero</t>
  </si>
  <si>
    <t>Analista de Bienestar Politécnico 2</t>
  </si>
  <si>
    <t>Analista de Bienestar Politécnico 1</t>
  </si>
  <si>
    <t>Asistente de Bienestar Politécnico</t>
  </si>
  <si>
    <t>Incorporando nuevas actividades en TICs</t>
  </si>
  <si>
    <t>Propuesta para los Analistas Administrativos, que están en unidades académicas y que tambien realizan actividades financieras.</t>
  </si>
  <si>
    <t>Cambia denominación; cambiar cargo a  los Vicerrectorados</t>
  </si>
  <si>
    <t>No. Cargos a Actualizar</t>
  </si>
  <si>
    <t>Nuevas Necesidades</t>
  </si>
  <si>
    <t>Cambios de Denominación</t>
  </si>
  <si>
    <t>UNIDAD ORGÁNICA</t>
  </si>
  <si>
    <t>CARGO</t>
  </si>
  <si>
    <t>Reclasificación (Incrementos)</t>
  </si>
  <si>
    <t>Incremento x Reclasificación</t>
  </si>
  <si>
    <t>Eva Briones ($1152 a $1412)
Igsel Valdivieso ($817 a $1412)</t>
  </si>
  <si>
    <t>DECANATO DE GRADO - DIR. ADMISIONES</t>
  </si>
  <si>
    <t>Solicita subir a $986</t>
  </si>
  <si>
    <t>Solicita subir al nivel rmu siguiente $986</t>
  </si>
  <si>
    <t>Elena Ávila ($817 a $986)</t>
  </si>
  <si>
    <t>Monto x Nuevas Necesidades</t>
  </si>
  <si>
    <t>Total Recursos</t>
  </si>
  <si>
    <t>Subgerente Jurídico</t>
  </si>
  <si>
    <t>SP. EJ. ACT. - WEB MASTER</t>
  </si>
  <si>
    <t>SP. EJ. ACT. - FOTÓGRADO</t>
  </si>
  <si>
    <t>CIB</t>
  </si>
  <si>
    <t>ANALISTA DE INFORMACIÓN BIBLIOTECARIA</t>
  </si>
  <si>
    <t>CT. AUXILIAR SERVICIOS DE MANTENIMIENTO</t>
  </si>
  <si>
    <t xml:space="preserve">GERENCIA DE TECNOLOGÍAS Y SISTEMAS </t>
  </si>
  <si>
    <t>SP. EJ. ACT.  DESARROLLADORES</t>
  </si>
  <si>
    <t>Karla Solano (cambia a An. Base de Datos 2)</t>
  </si>
  <si>
    <t>Dalia Sánchez ($817 a $1212)</t>
  </si>
  <si>
    <t>Johanna Toledo (cambia a An. Des. Sistemas 1)</t>
  </si>
  <si>
    <t xml:space="preserve"> </t>
  </si>
  <si>
    <t>Martha Ortega (cambia An. Des. Interfa. Usua. 1)</t>
  </si>
  <si>
    <t>Carmen Chilán (cambia a An. Des. Sistemas 2)</t>
  </si>
  <si>
    <t>Elina Pazmiño ($1212 - $1412)</t>
  </si>
  <si>
    <t>DIRECCIÓN DE PROCESOS</t>
  </si>
  <si>
    <t>DIRECCIÓN DE RELACIONES INTERNACIONALES</t>
  </si>
  <si>
    <t>GTSI</t>
  </si>
  <si>
    <t>Maribel Andrade (cambia a Analista Estadístio Académico</t>
  </si>
  <si>
    <t>María Vargas V. ($675 a $817)</t>
  </si>
  <si>
    <t>i3LAB</t>
  </si>
  <si>
    <t>SP. EJ. ACT. ANALISTA DE TRANSFERENCIA</t>
  </si>
  <si>
    <t>SUBTOTAL</t>
  </si>
  <si>
    <t>Analista Administrativo Financiero 3</t>
  </si>
  <si>
    <t>Analista de Servicios Generales</t>
  </si>
  <si>
    <t>Asistente Ejecutiva 3</t>
  </si>
  <si>
    <t>Cambia de Denominación</t>
  </si>
  <si>
    <t>1.4.00.03.02.03.05.00</t>
  </si>
  <si>
    <t>1.4.00.03.02.03.05.01</t>
  </si>
  <si>
    <t>1.4.00.03.02.03.06.00</t>
  </si>
  <si>
    <t>1.4.00.03.02.03.05.02</t>
  </si>
  <si>
    <t>1.4.00.03.03.00.01.03</t>
  </si>
  <si>
    <t>1.4.00.03.03.00.01.04</t>
  </si>
  <si>
    <t>1.4.00.03.03.00.01.05</t>
  </si>
  <si>
    <t>1.4.00.03.04.00.08.01</t>
  </si>
  <si>
    <t>1.4.00.03.04.00.08.00</t>
  </si>
  <si>
    <t>DIRECCIÓN DE SEGURIDAD Y CONTROL DE SISTEMAS</t>
  </si>
  <si>
    <t>DIRECCIÓN DE INGENIERÍA EN SISTEMAS</t>
  </si>
  <si>
    <t>DIRECCIÓN DE DESARROLLO DE APLICACIONES</t>
  </si>
  <si>
    <t>Analista de Bases de Datos 2</t>
  </si>
  <si>
    <t>Cargo pasa a serie de Facultades</t>
  </si>
  <si>
    <t>Se elimina porque está incluido en la serie de Facultades.</t>
  </si>
  <si>
    <t>Analista de Información Académica 2</t>
  </si>
  <si>
    <t>Analista de Información Académica 1</t>
  </si>
  <si>
    <t>1.4.00.04.05.00.03.01</t>
  </si>
  <si>
    <t>Analista Administrativo Financiero 2</t>
  </si>
  <si>
    <t>Pasa a la Dirección de Servicios Generales</t>
  </si>
  <si>
    <t>1.4.00.03.03.00.04.03</t>
  </si>
  <si>
    <t>Jefe de Activos Fijos</t>
  </si>
  <si>
    <t>Se crea nuevo cargo</t>
  </si>
  <si>
    <t>1.4.00.03.05.02.01.04</t>
  </si>
  <si>
    <t>Analista de Desarrollo Interfaces de Usuario 1</t>
  </si>
  <si>
    <t>Nuevo Cargo</t>
  </si>
  <si>
    <t>Nivel</t>
  </si>
  <si>
    <t>5 Nivel Operativo Escalas Propias</t>
  </si>
  <si>
    <t>1.4.00.03.02.00.01.03</t>
  </si>
  <si>
    <t>Se unifican todos los asistentes del área financiera</t>
  </si>
  <si>
    <t>Entrenador Deportivo</t>
  </si>
  <si>
    <t>Grado</t>
  </si>
  <si>
    <t>UEP Nivel Administrativo A5</t>
  </si>
  <si>
    <t>A5 - 1</t>
  </si>
  <si>
    <t>A5 - 3</t>
  </si>
  <si>
    <t>UEP Nivel Técnico A4</t>
  </si>
  <si>
    <t>A4 -1</t>
  </si>
  <si>
    <t>UEP Nivel Ejecutor A3</t>
  </si>
  <si>
    <t>A3 - 1</t>
  </si>
  <si>
    <t>A3 - 2</t>
  </si>
  <si>
    <t>A3 - 3</t>
  </si>
  <si>
    <t>A3 - 4</t>
  </si>
  <si>
    <t>PROFESIONAL</t>
  </si>
  <si>
    <t>A5 - 2</t>
  </si>
  <si>
    <t>UEP Nivel Directivo A2</t>
  </si>
  <si>
    <t>UEP Nivel Directivo A1</t>
  </si>
  <si>
    <t>4 Nivel Superior Escalas Propias</t>
  </si>
  <si>
    <t>A1 - 2</t>
  </si>
  <si>
    <t>A2 - 2</t>
  </si>
  <si>
    <t>A2 - 4</t>
  </si>
  <si>
    <t>UNIDADES ACADÉMICAS</t>
  </si>
  <si>
    <t>Asesor 2</t>
  </si>
  <si>
    <t>Asesor 4</t>
  </si>
  <si>
    <t>Asesor 5</t>
  </si>
  <si>
    <t>1.4.00.00.00.00.01.01</t>
  </si>
  <si>
    <t>1.4.00.00.00.00.01.02</t>
  </si>
  <si>
    <t>1.4.00.00.00.00.01.03</t>
  </si>
  <si>
    <t>Gerente de Planificación Estratégica</t>
  </si>
  <si>
    <t>1.4.00.02.01.00.01.00</t>
  </si>
  <si>
    <t>ASESORÍA</t>
  </si>
  <si>
    <t>GERENCIA JURIDICA</t>
  </si>
  <si>
    <t>Gerente Jurídico</t>
  </si>
  <si>
    <t>1.4.00.02.02.00.04.00</t>
  </si>
  <si>
    <t>GERENCIA DE COMUNICACION</t>
  </si>
  <si>
    <t>Gerente de Comunicación</t>
  </si>
  <si>
    <t>1.4.00.02.04.00.01.00</t>
  </si>
  <si>
    <t>Gerente de Relaciones Externas y Vinculación Corporativa</t>
  </si>
  <si>
    <t>1.4.00.02.05.00.01.00</t>
  </si>
  <si>
    <t>CENTRO DE INFORMACION BIBLIOTECARIA</t>
  </si>
  <si>
    <t>Director de Centro de Información Bibliotecaria</t>
  </si>
  <si>
    <t>A2 - 3</t>
  </si>
  <si>
    <t>1.4.00.03.01.00.02.00</t>
  </si>
  <si>
    <t>Gerente Administrativo</t>
  </si>
  <si>
    <t>A1 - 1</t>
  </si>
  <si>
    <t>1.4.00.03.02.00.01.00</t>
  </si>
  <si>
    <t>Cambia de Denominación a Asistente Ejecutiva 3</t>
  </si>
  <si>
    <t>DIRECCION DE TALENTO HUMANO</t>
  </si>
  <si>
    <t>Director de Talento Humano</t>
  </si>
  <si>
    <t>1.4.00.03.02.01.01.00</t>
  </si>
  <si>
    <t>DIRECCION DE ADQUISICIONES</t>
  </si>
  <si>
    <t>Director de Adquisiciones</t>
  </si>
  <si>
    <t>1.4.00.03.02.02.01.00</t>
  </si>
  <si>
    <t>DIRECCION DE SERVICIOS GENERALES</t>
  </si>
  <si>
    <t>Director de Servicios Generales</t>
  </si>
  <si>
    <t>1.4.00.03.02.03.01.00</t>
  </si>
  <si>
    <t>DIRECCION DE SEGURIDAD Y SALUD OCUPACIONAL</t>
  </si>
  <si>
    <t>Director de Seguridad y Salud Ocupacional</t>
  </si>
  <si>
    <t>1.4.00.03.02.04.01.00</t>
  </si>
  <si>
    <t>Gerente Financiero</t>
  </si>
  <si>
    <t>1.4.00.03.03.00.01.00</t>
  </si>
  <si>
    <t>Gerente de Bienestar Politécnico</t>
  </si>
  <si>
    <t>1.4.00.03.04.00.01.00</t>
  </si>
  <si>
    <t>Servidor Público 9 de Salud</t>
  </si>
  <si>
    <t>Director de Seguridad y Control de Sistemas</t>
  </si>
  <si>
    <t>1.4.00.03.05.01.01.00</t>
  </si>
  <si>
    <t>Director de Ingeniería en Sistemas</t>
  </si>
  <si>
    <t>1.4.00.03.05.01.03.00</t>
  </si>
  <si>
    <t>Director de Desarrollo de Aplicaciones</t>
  </si>
  <si>
    <t>1.4.00.03.05.02.01.00</t>
  </si>
  <si>
    <t>GERENCIA DE INFRAESTRUCTURA FISICA</t>
  </si>
  <si>
    <t>Gerente de Infraestructura Física</t>
  </si>
  <si>
    <t>1.4.00.03.05.00.01.00</t>
  </si>
  <si>
    <t>SECRETARIA ADMINISTRATIVA</t>
  </si>
  <si>
    <t>1.4.00.03.06.00.03.00</t>
  </si>
  <si>
    <t>DIRECCION DE LA SECRETARIA TECNICA ACADEMICA</t>
  </si>
  <si>
    <t>Director de la Secretaría Técnica Académica</t>
  </si>
  <si>
    <t>1.4.00.04.02.00.02.00</t>
  </si>
  <si>
    <t>SECRETARIA TÉCNICA DE ASEGURAMIENTO DE LA CALIDAD</t>
  </si>
  <si>
    <t>Director de la Secretaría Técnica de Aseguramiento de la Calidad</t>
  </si>
  <si>
    <t>1.4.00.04.03.00.02.00</t>
  </si>
  <si>
    <t>CENTRO DE INVESTIGACIONES Y SERVICIOS EDUCATIVOS (CISE)</t>
  </si>
  <si>
    <t>Director del Centro de Investigaciones y Servicios Educativos</t>
  </si>
  <si>
    <t>1.4.00.04.04.00.01.00</t>
  </si>
  <si>
    <t>Secretaria Administrativa</t>
  </si>
  <si>
    <t>SITUACIÓN PROPUESTA - MANUAL DE DESCRIPCIÓN, VALORACIÓN Y CLASIFICACIÓN DE PUESTOS</t>
  </si>
  <si>
    <t>Analista de Información Estratégica</t>
  </si>
  <si>
    <t>Analista de Sistemas de Planificación</t>
  </si>
  <si>
    <t>No.</t>
  </si>
  <si>
    <t>Código</t>
  </si>
  <si>
    <t>Tipo de Proceso</t>
  </si>
  <si>
    <t>Unidad Orgánica</t>
  </si>
  <si>
    <t>Denominación del Puesto</t>
  </si>
  <si>
    <t>Grupo Ocupacional</t>
  </si>
  <si>
    <t>Se incluyen actividades en el An. De Despacho 1</t>
  </si>
  <si>
    <t>Se cambia a Asistente Financiero</t>
  </si>
  <si>
    <t>SITUACIÓN ACTUAL - MANUAL DE PUESTOS</t>
  </si>
  <si>
    <t>MANUAL DE DESCRIPCIÓN, VALORACIÓN Y CLASIFICACIÓN DE PUESTOS - ESCALAS PROPIAS ESPOL</t>
  </si>
  <si>
    <t xml:space="preserve"> RMU en USD </t>
  </si>
  <si>
    <t>Gobernante</t>
  </si>
  <si>
    <t>Rectorado</t>
  </si>
  <si>
    <t>Asesoría</t>
  </si>
  <si>
    <t>Gerencia De Planificación Estratégica</t>
  </si>
  <si>
    <t xml:space="preserve"> 5 Nivel Operativo Escalas Propias </t>
  </si>
  <si>
    <t xml:space="preserve"> UEP Nivel Ejecutor A3 </t>
  </si>
  <si>
    <t xml:space="preserve"> A3 - 3 </t>
  </si>
  <si>
    <t xml:space="preserve"> UEP Nivel Administrativo A5 </t>
  </si>
  <si>
    <t xml:space="preserve"> A5 - 3 </t>
  </si>
  <si>
    <t>Gerencia Jurídica</t>
  </si>
  <si>
    <t xml:space="preserve"> A3 - 4 </t>
  </si>
  <si>
    <t>Gerencia De Comunicación</t>
  </si>
  <si>
    <t xml:space="preserve"> A3 - 2 </t>
  </si>
  <si>
    <t>Gerencia De Relaciones Externas Y Vinculación Corporativa</t>
  </si>
  <si>
    <t>Analista de Relaciones Externas y Vinculación Corporativa 3</t>
  </si>
  <si>
    <t>Analista de Relaciones Externas y Vinculación Corporativa 2</t>
  </si>
  <si>
    <t>Apoyo</t>
  </si>
  <si>
    <t>Centro De Información Bibliotecaria</t>
  </si>
  <si>
    <t xml:space="preserve"> UEP Nivel de Apoyo Técnico A4 </t>
  </si>
  <si>
    <t xml:space="preserve"> A5 - 1 </t>
  </si>
  <si>
    <t>Gerencia Administrativa</t>
  </si>
  <si>
    <t xml:space="preserve"> A4 - 2 </t>
  </si>
  <si>
    <t xml:space="preserve"> A5 - 2 </t>
  </si>
  <si>
    <t>Dirección De Talento Humano</t>
  </si>
  <si>
    <t>Dirección De Adquisiciones</t>
  </si>
  <si>
    <t>Dirección De Servicios Generales</t>
  </si>
  <si>
    <t>1.4.00.03.02.03.01.03</t>
  </si>
  <si>
    <t>Analista de Transporte</t>
  </si>
  <si>
    <t xml:space="preserve"> A3 - 1 </t>
  </si>
  <si>
    <t>Dirección De Seguridad Y Salud Ocupacional</t>
  </si>
  <si>
    <t xml:space="preserve"> Profesional </t>
  </si>
  <si>
    <t>Gerencia Financiera</t>
  </si>
  <si>
    <t>Gerencia De Bienestar Politécnico</t>
  </si>
  <si>
    <t>Dirección De Seguridad Y Control De Sistemas</t>
  </si>
  <si>
    <t>Dirección De Ingeniería En Sistemas</t>
  </si>
  <si>
    <t>Dirección De Desarrollo De Aplicaciones</t>
  </si>
  <si>
    <t>Gerencia De Infraestructura Física</t>
  </si>
  <si>
    <t>Secretaría Administrativa</t>
  </si>
  <si>
    <t>Agregador De Valor</t>
  </si>
  <si>
    <t>Dirección De Admisiones</t>
  </si>
  <si>
    <t>Dirección De La Secretaría Técnica Académica</t>
  </si>
  <si>
    <t>Dirección De La Secretaría Técnica De Aseguramiento De La Calidad De Educación Superior</t>
  </si>
  <si>
    <t>Centro De Investigaciones Y Servicios Educativos (Cise)</t>
  </si>
  <si>
    <t>Centro Institucionales De Investigación</t>
  </si>
  <si>
    <t>Unidades Académicas</t>
  </si>
  <si>
    <t>Decanato De Postgrado</t>
  </si>
  <si>
    <t>A4 - 1</t>
  </si>
  <si>
    <t>UEP Nivel de Apoyo Técnico A4</t>
  </si>
  <si>
    <t>1.4.00.00.00.01.01.01</t>
  </si>
  <si>
    <t>1.4.00.00.00.01.01.02</t>
  </si>
  <si>
    <t>1.4.00.00.00.01.01.03</t>
  </si>
  <si>
    <t>1.4.00.00.00.01.01.04</t>
  </si>
  <si>
    <t>1.4.00.00.00.01.01.05</t>
  </si>
  <si>
    <t>Coordinación de Gestión Institucional</t>
  </si>
  <si>
    <t>Coordinación de Despacho Institucional</t>
  </si>
  <si>
    <t>Coordinación de Protocolo y Relaciones Públicas</t>
  </si>
  <si>
    <t>Coordinación de Políticas Institucionales y Responsabilidad Social</t>
  </si>
  <si>
    <t>Coordinación de Relaciones Estratégicas y Gubernamentales</t>
  </si>
  <si>
    <t>Analista de Asesoría Jurídica 3</t>
  </si>
  <si>
    <t>1.4.00.02.02.00.04.03</t>
  </si>
  <si>
    <t>Analista de Asesoría Jurídica 1</t>
  </si>
  <si>
    <t>1.4.00.03.03.00.03.01</t>
  </si>
  <si>
    <t>Se crea cargo</t>
  </si>
  <si>
    <t>Se crea cargo con base en Resolución de Consejo Politecnico</t>
  </si>
  <si>
    <t>Se actualiza cargo con base en Resolución de Consejo Politecnico</t>
  </si>
  <si>
    <t xml:space="preserve">1.4.00.03.02.05.01.00 </t>
  </si>
  <si>
    <t xml:space="preserve">Director de 
Sostenibilidad </t>
  </si>
  <si>
    <t>4 Nivel SuperiorEscalas Propias</t>
  </si>
  <si>
    <t>UEP Nivel
Directivo A2</t>
  </si>
  <si>
    <t xml:space="preserve">A2 - 3 </t>
  </si>
  <si>
    <t>$2,368.00</t>
  </si>
  <si>
    <t>1.4.00.03.02.05.01.01</t>
  </si>
  <si>
    <t xml:space="preserve">1.4.00.03.02.06.01.00 </t>
  </si>
  <si>
    <t xml:space="preserve">Director de Sostenibilidad </t>
  </si>
  <si>
    <t>Analista de 
Sostenibilidad</t>
  </si>
  <si>
    <t xml:space="preserve"> 5 Nivel OperativoEscalas Propias </t>
  </si>
  <si>
    <t xml:space="preserve"> UEP Nivel
Ejecutor A3 </t>
  </si>
  <si>
    <t xml:space="preserve">$1,676.00 </t>
  </si>
  <si>
    <t xml:space="preserve">Director de 
Seguridad Física </t>
  </si>
  <si>
    <t xml:space="preserve">Director de Seguridad Física </t>
  </si>
  <si>
    <t>4 Nivel Superior
Escalas Propias</t>
  </si>
  <si>
    <t>Incorporados mediante Resolución Nro. 23-10-476</t>
  </si>
  <si>
    <t>Analista de Pólizas y Seguros</t>
  </si>
  <si>
    <t>Se incluye con base en Resolución Nro. 24-10-471</t>
  </si>
  <si>
    <t>Gerencia De Planificación Estratégica y Desarrollo Institucional</t>
  </si>
  <si>
    <t>Gerente de Planificación Estratégica y Desarrollo Institucional</t>
  </si>
  <si>
    <t>cambio en tipo de proceso y de Unidad orgánica por cambio en la Estructura</t>
  </si>
  <si>
    <t>Director de Acreditación y Rankings</t>
  </si>
  <si>
    <t>Director de Información Académica</t>
  </si>
  <si>
    <t xml:space="preserve">Se elimina con base en Resolución Nro. 24-10-471 </t>
  </si>
  <si>
    <t>Vicerrectorado de Docencia</t>
  </si>
  <si>
    <t>Decanato de Grado</t>
  </si>
  <si>
    <r>
      <t xml:space="preserve">cambio en tipo de proceso, de </t>
    </r>
    <r>
      <rPr>
        <b/>
        <sz val="11"/>
        <color rgb="FF000000"/>
        <rFont val="Gill Sans MT Condensed"/>
        <family val="2"/>
      </rPr>
      <t>denominación en puesto</t>
    </r>
    <r>
      <rPr>
        <sz val="11"/>
        <color rgb="FF000000"/>
        <rFont val="Gill Sans MT Condensed"/>
        <family val="2"/>
      </rPr>
      <t xml:space="preserve"> y unidad orgánica por cambio en la Estructura</t>
    </r>
  </si>
  <si>
    <t>Cambio en Unidad Orgánica por cambio en Estructura</t>
  </si>
  <si>
    <t>Vicerrectorado de investigación, desarrollo e innovación</t>
  </si>
  <si>
    <t>1.4.00.03.05.00.00.00</t>
  </si>
  <si>
    <t>Gerente de Tecnologías y Sistemas de Información</t>
  </si>
  <si>
    <t>Gerencia de Tecnologías y Sistemas de Información</t>
  </si>
  <si>
    <t>cambio en tipo de proceso, de denominación en puesto y unidad orgánica por cambio en la 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</si>
</sst>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&quot;$&quot;\-#,##0"/>
    <numFmt numFmtId="8" formatCode="&quot;$&quot;#,##0.00;[Red]&quot;$&quot;\-#,##0.00"/>
    <numFmt numFmtId="16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Gill Sans MT Condensed"/>
      <family val="2"/>
    </font>
    <font>
      <b/>
      <sz val="11"/>
      <color theme="1"/>
      <name val="Gill Sans MT Condensed"/>
      <family val="2"/>
    </font>
    <font>
      <sz val="11"/>
      <color theme="1"/>
      <name val="Gill Sans MT Condensed"/>
      <family val="2"/>
    </font>
    <font>
      <sz val="9"/>
      <color theme="1"/>
      <name val="Gill Sans MT Condensed"/>
      <family val="2"/>
    </font>
    <font>
      <sz val="9"/>
      <name val="Gill Sans MT Condensed"/>
      <family val="2"/>
    </font>
    <font>
      <sz val="8"/>
      <color theme="1"/>
      <name val="Gill Sans MT Condensed"/>
      <family val="2"/>
    </font>
    <font>
      <b/>
      <sz val="9"/>
      <color theme="1"/>
      <name val="Gill Sans MT Condensed"/>
      <family val="2"/>
    </font>
    <font>
      <b/>
      <sz val="14"/>
      <color rgb="FF000000"/>
      <name val="Gill Sans MT Condensed"/>
      <family val="2"/>
    </font>
    <font>
      <b/>
      <sz val="12"/>
      <color rgb="FF000000"/>
      <name val="Gill Sans MT Condensed"/>
      <family val="2"/>
    </font>
    <font>
      <sz val="11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sz val="8"/>
      <color rgb="FFFF0000"/>
      <name val="Gill Sans MT Condensed"/>
      <family val="2"/>
    </font>
    <font>
      <sz val="8"/>
      <color rgb="FF000000"/>
      <name val="Gill Sans MT Condensed"/>
      <family val="2"/>
    </font>
    <font>
      <sz val="8"/>
      <color theme="1"/>
      <name val="Calibri"/>
      <family val="2"/>
      <scheme val="minor"/>
    </font>
    <font>
      <b/>
      <sz val="11"/>
      <color rgb="FF000000"/>
      <name val="Gill Sans MT Condensed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D9D9D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19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wrapText="1"/>
    </xf>
    <xf numFmtId="0" fontId="2" fillId="3" borderId="14" xfId="0" applyFont="1" applyFill="1" applyBorder="1" applyAlignment="1">
      <alignment horizontal="left" wrapText="1"/>
    </xf>
    <xf numFmtId="0" fontId="2" fillId="0" borderId="14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14" xfId="0" applyBorder="1"/>
    <xf numFmtId="0" fontId="0" fillId="0" borderId="14" xfId="0" applyBorder="1" applyAlignment="1">
      <alignment wrapText="1"/>
    </xf>
    <xf numFmtId="164" fontId="0" fillId="0" borderId="1" xfId="1" applyFont="1" applyBorder="1"/>
    <xf numFmtId="164" fontId="0" fillId="0" borderId="0" xfId="1" applyFont="1"/>
    <xf numFmtId="164" fontId="0" fillId="0" borderId="25" xfId="1" applyFont="1" applyBorder="1"/>
    <xf numFmtId="164" fontId="0" fillId="0" borderId="0" xfId="1" applyFont="1" applyBorder="1"/>
    <xf numFmtId="0" fontId="0" fillId="0" borderId="0" xfId="0" applyAlignment="1">
      <alignment wrapText="1"/>
    </xf>
    <xf numFmtId="164" fontId="0" fillId="0" borderId="5" xfId="1" applyFont="1" applyBorder="1"/>
    <xf numFmtId="164" fontId="0" fillId="0" borderId="6" xfId="1" applyFont="1" applyBorder="1"/>
    <xf numFmtId="164" fontId="3" fillId="2" borderId="18" xfId="1" applyFont="1" applyFill="1" applyBorder="1" applyAlignment="1">
      <alignment horizontal="center" vertical="center" wrapText="1"/>
    </xf>
    <xf numFmtId="164" fontId="3" fillId="2" borderId="19" xfId="1" applyFont="1" applyFill="1" applyBorder="1" applyAlignment="1">
      <alignment horizontal="center" vertical="center" wrapText="1"/>
    </xf>
    <xf numFmtId="164" fontId="3" fillId="2" borderId="20" xfId="1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5" fillId="0" borderId="22" xfId="0" applyFont="1" applyBorder="1" applyAlignment="1">
      <alignment horizontal="left"/>
    </xf>
    <xf numFmtId="0" fontId="5" fillId="0" borderId="22" xfId="0" applyFont="1" applyBorder="1" applyAlignment="1">
      <alignment horizontal="left" wrapText="1"/>
    </xf>
    <xf numFmtId="0" fontId="2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0" fillId="0" borderId="28" xfId="0" applyBorder="1"/>
    <xf numFmtId="164" fontId="2" fillId="0" borderId="0" xfId="1" applyFont="1" applyAlignment="1">
      <alignment horizontal="center"/>
    </xf>
    <xf numFmtId="164" fontId="2" fillId="0" borderId="0" xfId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164" fontId="8" fillId="5" borderId="2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4" fontId="9" fillId="0" borderId="0" xfId="1" applyFont="1" applyAlignment="1">
      <alignment horizontal="center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164" fontId="10" fillId="0" borderId="12" xfId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164" fontId="10" fillId="0" borderId="6" xfId="1" applyFont="1" applyFill="1" applyBorder="1" applyAlignment="1">
      <alignment horizontal="center" vertical="center"/>
    </xf>
    <xf numFmtId="0" fontId="4" fillId="0" borderId="32" xfId="0" applyFont="1" applyBorder="1" applyAlignment="1">
      <alignment horizontal="left" wrapText="1"/>
    </xf>
    <xf numFmtId="0" fontId="10" fillId="0" borderId="5" xfId="0" applyFont="1" applyBorder="1" applyAlignment="1">
      <alignment horizontal="center" vertical="center"/>
    </xf>
    <xf numFmtId="164" fontId="10" fillId="0" borderId="6" xfId="1" applyFont="1" applyBorder="1" applyAlignment="1">
      <alignment horizontal="center" vertical="center"/>
    </xf>
    <xf numFmtId="0" fontId="4" fillId="0" borderId="33" xfId="0" applyFont="1" applyBorder="1" applyAlignment="1">
      <alignment horizontal="left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164" fontId="10" fillId="3" borderId="17" xfId="1" applyFont="1" applyFill="1" applyBorder="1" applyAlignment="1">
      <alignment horizontal="center" vertical="center" wrapText="1"/>
    </xf>
    <xf numFmtId="164" fontId="10" fillId="3" borderId="17" xfId="1" applyFont="1" applyFill="1" applyBorder="1" applyAlignment="1">
      <alignment horizontal="center" vertical="center"/>
    </xf>
    <xf numFmtId="164" fontId="10" fillId="3" borderId="12" xfId="1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left" wrapText="1"/>
    </xf>
    <xf numFmtId="164" fontId="10" fillId="0" borderId="14" xfId="1" applyFont="1" applyFill="1" applyBorder="1" applyAlignment="1">
      <alignment horizontal="center" vertical="center" wrapText="1"/>
    </xf>
    <xf numFmtId="164" fontId="10" fillId="0" borderId="14" xfId="1" applyFont="1" applyFill="1" applyBorder="1" applyAlignment="1">
      <alignment horizontal="center" vertical="center"/>
    </xf>
    <xf numFmtId="0" fontId="4" fillId="0" borderId="34" xfId="0" applyFont="1" applyBorder="1" applyAlignment="1">
      <alignment horizontal="left" wrapText="1"/>
    </xf>
    <xf numFmtId="0" fontId="10" fillId="3" borderId="5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4" xfId="1" applyFont="1" applyFill="1" applyBorder="1" applyAlignment="1">
      <alignment horizontal="center" vertical="center" wrapText="1"/>
    </xf>
    <xf numFmtId="164" fontId="10" fillId="3" borderId="14" xfId="1" applyFont="1" applyFill="1" applyBorder="1" applyAlignment="1">
      <alignment horizontal="center" vertical="center"/>
    </xf>
    <xf numFmtId="164" fontId="10" fillId="3" borderId="6" xfId="1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wrapText="1"/>
    </xf>
    <xf numFmtId="0" fontId="10" fillId="3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0" borderId="14" xfId="1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wrapText="1"/>
    </xf>
    <xf numFmtId="164" fontId="10" fillId="3" borderId="6" xfId="1" applyFont="1" applyFill="1" applyBorder="1" applyAlignment="1">
      <alignment horizontal="center"/>
    </xf>
    <xf numFmtId="164" fontId="10" fillId="0" borderId="14" xfId="1" applyFont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left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164" fontId="10" fillId="0" borderId="9" xfId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164" fontId="10" fillId="0" borderId="15" xfId="1" applyFont="1" applyFill="1" applyBorder="1" applyAlignment="1">
      <alignment horizontal="center" vertical="center" wrapText="1"/>
    </xf>
    <xf numFmtId="164" fontId="10" fillId="0" borderId="15" xfId="1" applyFont="1" applyFill="1" applyBorder="1" applyAlignment="1">
      <alignment horizontal="center" vertical="center"/>
    </xf>
    <xf numFmtId="164" fontId="10" fillId="0" borderId="9" xfId="1" applyFont="1" applyFill="1" applyBorder="1" applyAlignment="1">
      <alignment horizontal="center" vertical="center"/>
    </xf>
    <xf numFmtId="0" fontId="4" fillId="0" borderId="35" xfId="0" applyFont="1" applyBorder="1" applyAlignment="1">
      <alignment horizontal="left" wrapText="1"/>
    </xf>
    <xf numFmtId="0" fontId="1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6" fillId="0" borderId="38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/>
    </xf>
    <xf numFmtId="8" fontId="16" fillId="0" borderId="38" xfId="0" applyNumberFormat="1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2" borderId="38" xfId="0" applyFont="1" applyFill="1" applyBorder="1" applyAlignment="1">
      <alignment horizontal="center" vertical="center" wrapText="1"/>
    </xf>
    <xf numFmtId="0" fontId="0" fillId="0" borderId="0" xfId="0" applyFont="1"/>
    <xf numFmtId="0" fontId="17" fillId="7" borderId="16" xfId="0" applyFont="1" applyFill="1" applyBorder="1" applyAlignment="1">
      <alignment horizontal="center" vertical="center" wrapText="1"/>
    </xf>
    <xf numFmtId="0" fontId="17" fillId="7" borderId="31" xfId="0" applyFont="1" applyFill="1" applyBorder="1" applyAlignment="1">
      <alignment horizontal="center" vertical="center" wrapText="1"/>
    </xf>
    <xf numFmtId="0" fontId="17" fillId="7" borderId="38" xfId="0" applyFont="1" applyFill="1" applyBorder="1" applyAlignment="1">
      <alignment horizontal="center" vertical="center" wrapText="1"/>
    </xf>
    <xf numFmtId="0" fontId="17" fillId="6" borderId="38" xfId="0" applyFont="1" applyFill="1" applyBorder="1" applyAlignment="1">
      <alignment horizontal="center" vertical="center" wrapText="1"/>
    </xf>
    <xf numFmtId="0" fontId="17" fillId="6" borderId="39" xfId="0" applyFont="1" applyFill="1" applyBorder="1" applyAlignment="1">
      <alignment horizontal="center" vertical="center" wrapText="1"/>
    </xf>
    <xf numFmtId="0" fontId="17" fillId="6" borderId="28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 wrapText="1"/>
    </xf>
    <xf numFmtId="6" fontId="18" fillId="0" borderId="38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/>
    </xf>
    <xf numFmtId="0" fontId="20" fillId="0" borderId="38" xfId="0" applyFont="1" applyBorder="1" applyAlignment="1">
      <alignment vertical="center" wrapText="1"/>
    </xf>
    <xf numFmtId="0" fontId="20" fillId="0" borderId="39" xfId="0" applyFont="1" applyBorder="1" applyAlignment="1">
      <alignment vertical="center" wrapText="1"/>
    </xf>
    <xf numFmtId="0" fontId="20" fillId="0" borderId="28" xfId="0" applyFont="1" applyBorder="1" applyAlignment="1">
      <alignment vertical="center" wrapText="1"/>
    </xf>
    <xf numFmtId="0" fontId="20" fillId="0" borderId="39" xfId="0" applyFont="1" applyBorder="1" applyAlignment="1">
      <alignment vertical="center"/>
    </xf>
    <xf numFmtId="0" fontId="19" fillId="0" borderId="28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6" fontId="19" fillId="0" borderId="38" xfId="0" applyNumberFormat="1" applyFont="1" applyBorder="1" applyAlignment="1">
      <alignment horizontal="center" vertical="center"/>
    </xf>
    <xf numFmtId="8" fontId="19" fillId="0" borderId="38" xfId="0" applyNumberFormat="1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/>
    </xf>
    <xf numFmtId="8" fontId="19" fillId="0" borderId="28" xfId="0" applyNumberFormat="1" applyFont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/>
    </xf>
    <xf numFmtId="8" fontId="19" fillId="0" borderId="38" xfId="0" applyNumberFormat="1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/>
    </xf>
    <xf numFmtId="8" fontId="19" fillId="0" borderId="28" xfId="0" applyNumberFormat="1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6" fontId="18" fillId="0" borderId="38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6" fontId="19" fillId="0" borderId="38" xfId="0" applyNumberFormat="1" applyFont="1" applyFill="1" applyBorder="1" applyAlignment="1">
      <alignment horizontal="center" vertical="center"/>
    </xf>
    <xf numFmtId="6" fontId="19" fillId="0" borderId="28" xfId="0" applyNumberFormat="1" applyFont="1" applyFill="1" applyBorder="1" applyAlignment="1">
      <alignment horizontal="center" vertical="center"/>
    </xf>
    <xf numFmtId="0" fontId="15" fillId="6" borderId="16" xfId="0" applyFont="1" applyFill="1" applyBorder="1" applyAlignment="1">
      <alignment horizontal="center" vertical="center" wrapText="1"/>
    </xf>
    <xf numFmtId="0" fontId="21" fillId="6" borderId="38" xfId="0" applyFont="1" applyFill="1" applyBorder="1" applyAlignment="1">
      <alignment horizontal="center" vertical="center" wrapText="1"/>
    </xf>
    <xf numFmtId="0" fontId="21" fillId="6" borderId="39" xfId="0" applyFont="1" applyFill="1" applyBorder="1" applyAlignment="1">
      <alignment horizontal="center" vertical="center" wrapText="1"/>
    </xf>
    <xf numFmtId="0" fontId="21" fillId="6" borderId="28" xfId="0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8" fontId="16" fillId="0" borderId="28" xfId="0" applyNumberFormat="1" applyFont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/>
    </xf>
    <xf numFmtId="8" fontId="16" fillId="0" borderId="38" xfId="0" applyNumberFormat="1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/>
    </xf>
    <xf numFmtId="8" fontId="16" fillId="0" borderId="28" xfId="0" applyNumberFormat="1" applyFont="1" applyFill="1" applyBorder="1" applyAlignment="1">
      <alignment horizontal="center" vertical="center"/>
    </xf>
    <xf numFmtId="6" fontId="16" fillId="0" borderId="38" xfId="0" applyNumberFormat="1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/>
    </xf>
    <xf numFmtId="6" fontId="16" fillId="0" borderId="28" xfId="0" applyNumberFormat="1" applyFont="1" applyFill="1" applyBorder="1" applyAlignment="1">
      <alignment horizontal="center" vertical="center"/>
    </xf>
    <xf numFmtId="6" fontId="16" fillId="0" borderId="38" xfId="0" applyNumberFormat="1" applyFont="1" applyBorder="1" applyAlignment="1">
      <alignment horizontal="center" vertical="center"/>
    </xf>
    <xf numFmtId="0" fontId="21" fillId="6" borderId="16" xfId="0" applyFont="1" applyFill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6" fontId="19" fillId="0" borderId="41" xfId="0" applyNumberFormat="1" applyFont="1" applyBorder="1" applyAlignment="1">
      <alignment horizontal="center" vertical="center" wrapText="1"/>
    </xf>
    <xf numFmtId="6" fontId="19" fillId="0" borderId="42" xfId="0" applyNumberFormat="1" applyFont="1" applyBorder="1" applyAlignment="1">
      <alignment horizontal="center" vertical="center" wrapText="1"/>
    </xf>
    <xf numFmtId="6" fontId="19" fillId="0" borderId="28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0" fillId="0" borderId="16" xfId="0" applyFont="1" applyBorder="1" applyAlignment="1">
      <alignment horizontal="center"/>
    </xf>
  </cellXfs>
  <cellStyles count="3">
    <cellStyle name="Moneda" xfId="1" builtinId="4"/>
    <cellStyle name="Normal" xfId="0" builtinId="0"/>
    <cellStyle name="Normal 3" xfId="2" xr:uid="{A786FD81-2A81-4C99-B781-BFE3127F2C25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1F2E4-B59B-4FBD-8485-E122124C4558}">
  <sheetPr>
    <pageSetUpPr fitToPage="1"/>
  </sheetPr>
  <dimension ref="A1:S147"/>
  <sheetViews>
    <sheetView topLeftCell="C1" zoomScaleNormal="100" workbookViewId="0">
      <selection activeCell="P4" sqref="P4:R8"/>
    </sheetView>
  </sheetViews>
  <sheetFormatPr baseColWidth="10" defaultRowHeight="15" x14ac:dyDescent="0.25"/>
  <cols>
    <col min="1" max="1" width="4.5703125" style="113" customWidth="1"/>
    <col min="2" max="2" width="11.42578125" style="113"/>
    <col min="3" max="3" width="8.42578125" style="113" customWidth="1"/>
    <col min="4" max="4" width="10.5703125" style="113" customWidth="1"/>
    <col min="5" max="6" width="10.140625" style="113" customWidth="1"/>
    <col min="7" max="7" width="11.42578125" style="113"/>
    <col min="8" max="8" width="7" style="113" customWidth="1"/>
    <col min="9" max="9" width="7.7109375" style="113" customWidth="1"/>
    <col min="10" max="10" width="9.85546875" style="148" customWidth="1"/>
    <col min="11" max="16" width="11.42578125" style="113"/>
    <col min="17" max="17" width="6.28515625" style="113" customWidth="1"/>
    <col min="18" max="18" width="9.42578125" style="113" customWidth="1"/>
    <col min="19" max="19" width="15.85546875" style="148" customWidth="1"/>
  </cols>
  <sheetData>
    <row r="1" spans="1:19" ht="15.75" thickBot="1" x14ac:dyDescent="0.3"/>
    <row r="2" spans="1:19" ht="15.75" thickBot="1" x14ac:dyDescent="0.3">
      <c r="A2" s="176" t="s">
        <v>511</v>
      </c>
      <c r="B2" s="174"/>
      <c r="C2" s="174"/>
      <c r="D2" s="174"/>
      <c r="E2" s="174"/>
      <c r="F2" s="174"/>
      <c r="G2" s="174"/>
      <c r="H2" s="174"/>
      <c r="I2" s="174"/>
      <c r="J2" s="177"/>
      <c r="K2" s="173" t="s">
        <v>500</v>
      </c>
      <c r="L2" s="174"/>
      <c r="M2" s="174"/>
      <c r="N2" s="174"/>
      <c r="O2" s="174"/>
      <c r="P2" s="174"/>
      <c r="Q2" s="174"/>
      <c r="R2" s="174"/>
      <c r="S2" s="175"/>
    </row>
    <row r="3" spans="1:19" ht="29.25" thickBot="1" x14ac:dyDescent="0.3">
      <c r="A3" s="114" t="s">
        <v>309</v>
      </c>
      <c r="B3" s="115" t="s">
        <v>504</v>
      </c>
      <c r="C3" s="115" t="s">
        <v>505</v>
      </c>
      <c r="D3" s="115" t="s">
        <v>506</v>
      </c>
      <c r="E3" s="115" t="s">
        <v>507</v>
      </c>
      <c r="F3" s="115" t="s">
        <v>412</v>
      </c>
      <c r="G3" s="115" t="s">
        <v>508</v>
      </c>
      <c r="H3" s="115" t="s">
        <v>417</v>
      </c>
      <c r="I3" s="115" t="s">
        <v>304</v>
      </c>
      <c r="J3" s="116" t="s">
        <v>326</v>
      </c>
      <c r="K3" s="117" t="s">
        <v>504</v>
      </c>
      <c r="L3" s="117" t="s">
        <v>505</v>
      </c>
      <c r="M3" s="117" t="s">
        <v>506</v>
      </c>
      <c r="N3" s="117" t="s">
        <v>507</v>
      </c>
      <c r="O3" s="118" t="s">
        <v>412</v>
      </c>
      <c r="P3" s="119" t="s">
        <v>508</v>
      </c>
      <c r="Q3" s="118" t="s">
        <v>417</v>
      </c>
      <c r="R3" s="119" t="s">
        <v>513</v>
      </c>
      <c r="S3" s="117" t="s">
        <v>326</v>
      </c>
    </row>
    <row r="4" spans="1:19" ht="24.75" thickBot="1" x14ac:dyDescent="0.3">
      <c r="A4" s="120">
        <v>1</v>
      </c>
      <c r="B4" s="121" t="s">
        <v>440</v>
      </c>
      <c r="C4" s="121" t="s">
        <v>514</v>
      </c>
      <c r="D4" s="121" t="s">
        <v>515</v>
      </c>
      <c r="E4" s="121" t="s">
        <v>437</v>
      </c>
      <c r="F4" s="121" t="s">
        <v>432</v>
      </c>
      <c r="G4" s="121" t="s">
        <v>431</v>
      </c>
      <c r="H4" s="121" t="s">
        <v>433</v>
      </c>
      <c r="I4" s="122">
        <v>3798</v>
      </c>
      <c r="J4" s="121" t="s">
        <v>327</v>
      </c>
      <c r="K4" s="123" t="s">
        <v>562</v>
      </c>
      <c r="L4" s="123" t="s">
        <v>514</v>
      </c>
      <c r="M4" s="123" t="s">
        <v>515</v>
      </c>
      <c r="N4" s="123" t="s">
        <v>567</v>
      </c>
      <c r="O4" s="123" t="s">
        <v>432</v>
      </c>
      <c r="P4" s="137" t="s">
        <v>431</v>
      </c>
      <c r="Q4" s="138" t="s">
        <v>433</v>
      </c>
      <c r="R4" s="139">
        <v>3798</v>
      </c>
      <c r="S4" s="124" t="s">
        <v>576</v>
      </c>
    </row>
    <row r="5" spans="1:19" ht="24.75" thickBot="1" x14ac:dyDescent="0.3">
      <c r="A5" s="120">
        <v>2</v>
      </c>
      <c r="B5" s="121" t="s">
        <v>441</v>
      </c>
      <c r="C5" s="121" t="s">
        <v>514</v>
      </c>
      <c r="D5" s="121" t="s">
        <v>515</v>
      </c>
      <c r="E5" s="121" t="s">
        <v>438</v>
      </c>
      <c r="F5" s="121" t="s">
        <v>432</v>
      </c>
      <c r="G5" s="121" t="s">
        <v>430</v>
      </c>
      <c r="H5" s="121" t="s">
        <v>434</v>
      </c>
      <c r="I5" s="122">
        <v>2588</v>
      </c>
      <c r="J5" s="121" t="s">
        <v>327</v>
      </c>
      <c r="K5" s="123" t="s">
        <v>563</v>
      </c>
      <c r="L5" s="123" t="s">
        <v>514</v>
      </c>
      <c r="M5" s="123" t="s">
        <v>515</v>
      </c>
      <c r="N5" s="123" t="s">
        <v>568</v>
      </c>
      <c r="O5" s="123" t="s">
        <v>432</v>
      </c>
      <c r="P5" s="137" t="s">
        <v>430</v>
      </c>
      <c r="Q5" s="138" t="s">
        <v>434</v>
      </c>
      <c r="R5" s="139">
        <v>2588</v>
      </c>
      <c r="S5" s="124" t="s">
        <v>576</v>
      </c>
    </row>
    <row r="6" spans="1:19" ht="36.75" thickBot="1" x14ac:dyDescent="0.3">
      <c r="A6" s="120">
        <v>3</v>
      </c>
      <c r="B6" s="121" t="s">
        <v>442</v>
      </c>
      <c r="C6" s="121" t="s">
        <v>514</v>
      </c>
      <c r="D6" s="121" t="s">
        <v>515</v>
      </c>
      <c r="E6" s="121" t="s">
        <v>439</v>
      </c>
      <c r="F6" s="121" t="s">
        <v>432</v>
      </c>
      <c r="G6" s="121" t="s">
        <v>430</v>
      </c>
      <c r="H6" s="121" t="s">
        <v>435</v>
      </c>
      <c r="I6" s="122">
        <v>2115</v>
      </c>
      <c r="J6" s="121" t="s">
        <v>327</v>
      </c>
      <c r="K6" s="123" t="s">
        <v>564</v>
      </c>
      <c r="L6" s="123" t="s">
        <v>514</v>
      </c>
      <c r="M6" s="123" t="s">
        <v>515</v>
      </c>
      <c r="N6" s="123" t="s">
        <v>569</v>
      </c>
      <c r="O6" s="123" t="s">
        <v>432</v>
      </c>
      <c r="P6" s="137" t="s">
        <v>430</v>
      </c>
      <c r="Q6" s="138" t="s">
        <v>435</v>
      </c>
      <c r="R6" s="139">
        <v>2115</v>
      </c>
      <c r="S6" s="124" t="s">
        <v>576</v>
      </c>
    </row>
    <row r="7" spans="1:19" ht="48.75" thickBot="1" x14ac:dyDescent="0.3">
      <c r="A7" s="125"/>
      <c r="B7" s="125"/>
      <c r="C7" s="125"/>
      <c r="D7" s="125"/>
      <c r="E7" s="125"/>
      <c r="F7" s="126"/>
      <c r="G7" s="127"/>
      <c r="H7" s="128"/>
      <c r="I7" s="129"/>
      <c r="J7" s="130"/>
      <c r="K7" s="123" t="s">
        <v>565</v>
      </c>
      <c r="L7" s="123" t="s">
        <v>514</v>
      </c>
      <c r="M7" s="123" t="s">
        <v>515</v>
      </c>
      <c r="N7" s="123" t="s">
        <v>570</v>
      </c>
      <c r="O7" s="123" t="s">
        <v>432</v>
      </c>
      <c r="P7" s="137" t="s">
        <v>431</v>
      </c>
      <c r="Q7" s="138" t="s">
        <v>433</v>
      </c>
      <c r="R7" s="139">
        <v>3798</v>
      </c>
      <c r="S7" s="124" t="s">
        <v>576</v>
      </c>
    </row>
    <row r="8" spans="1:19" ht="36.75" thickBot="1" x14ac:dyDescent="0.3">
      <c r="A8" s="125"/>
      <c r="B8" s="125"/>
      <c r="C8" s="125"/>
      <c r="D8" s="125"/>
      <c r="E8" s="125"/>
      <c r="F8" s="126"/>
      <c r="G8" s="127"/>
      <c r="H8" s="128"/>
      <c r="I8" s="129"/>
      <c r="J8" s="130"/>
      <c r="K8" s="123" t="s">
        <v>566</v>
      </c>
      <c r="L8" s="123" t="s">
        <v>514</v>
      </c>
      <c r="M8" s="123" t="s">
        <v>515</v>
      </c>
      <c r="N8" s="123" t="s">
        <v>571</v>
      </c>
      <c r="O8" s="123" t="s">
        <v>432</v>
      </c>
      <c r="P8" s="137" t="s">
        <v>431</v>
      </c>
      <c r="Q8" s="138" t="s">
        <v>433</v>
      </c>
      <c r="R8" s="139">
        <v>3798</v>
      </c>
      <c r="S8" s="124" t="s">
        <v>576</v>
      </c>
    </row>
    <row r="9" spans="1:19" ht="60.75" thickBot="1" x14ac:dyDescent="0.3">
      <c r="A9" s="129">
        <v>4</v>
      </c>
      <c r="B9" s="123" t="s">
        <v>444</v>
      </c>
      <c r="C9" s="123" t="s">
        <v>516</v>
      </c>
      <c r="D9" s="123" t="s">
        <v>517</v>
      </c>
      <c r="E9" s="123" t="s">
        <v>443</v>
      </c>
      <c r="F9" s="123" t="s">
        <v>432</v>
      </c>
      <c r="G9" s="123" t="s">
        <v>431</v>
      </c>
      <c r="H9" s="123" t="s">
        <v>433</v>
      </c>
      <c r="I9" s="131">
        <v>3798</v>
      </c>
      <c r="J9" s="131"/>
      <c r="K9" s="123" t="s">
        <v>444</v>
      </c>
      <c r="L9" s="123" t="s">
        <v>530</v>
      </c>
      <c r="M9" s="123" t="s">
        <v>598</v>
      </c>
      <c r="N9" s="123" t="s">
        <v>599</v>
      </c>
      <c r="O9" s="123" t="s">
        <v>432</v>
      </c>
      <c r="P9" s="123" t="s">
        <v>431</v>
      </c>
      <c r="Q9" s="130" t="s">
        <v>433</v>
      </c>
      <c r="R9" s="132">
        <v>3798</v>
      </c>
      <c r="S9" s="124" t="s">
        <v>612</v>
      </c>
    </row>
    <row r="10" spans="1:19" ht="60.75" thickBot="1" x14ac:dyDescent="0.3">
      <c r="A10" s="129">
        <v>5</v>
      </c>
      <c r="B10" s="123" t="s">
        <v>291</v>
      </c>
      <c r="C10" s="123" t="s">
        <v>516</v>
      </c>
      <c r="D10" s="123" t="s">
        <v>517</v>
      </c>
      <c r="E10" s="123" t="s">
        <v>290</v>
      </c>
      <c r="F10" s="123" t="s">
        <v>518</v>
      </c>
      <c r="G10" s="123" t="s">
        <v>519</v>
      </c>
      <c r="H10" s="123" t="s">
        <v>520</v>
      </c>
      <c r="I10" s="131">
        <v>1412</v>
      </c>
      <c r="J10" s="131"/>
      <c r="K10" s="123" t="s">
        <v>291</v>
      </c>
      <c r="L10" s="123" t="s">
        <v>530</v>
      </c>
      <c r="M10" s="123" t="s">
        <v>598</v>
      </c>
      <c r="N10" s="123" t="s">
        <v>290</v>
      </c>
      <c r="O10" s="133" t="s">
        <v>518</v>
      </c>
      <c r="P10" s="134" t="s">
        <v>519</v>
      </c>
      <c r="Q10" s="135" t="s">
        <v>520</v>
      </c>
      <c r="R10" s="136">
        <v>1412</v>
      </c>
      <c r="S10" s="124" t="s">
        <v>600</v>
      </c>
    </row>
    <row r="11" spans="1:19" ht="60.75" thickBot="1" x14ac:dyDescent="0.3">
      <c r="A11" s="129">
        <v>6</v>
      </c>
      <c r="B11" s="123" t="s">
        <v>289</v>
      </c>
      <c r="C11" s="123" t="s">
        <v>516</v>
      </c>
      <c r="D11" s="123" t="s">
        <v>517</v>
      </c>
      <c r="E11" s="123" t="s">
        <v>501</v>
      </c>
      <c r="F11" s="123" t="s">
        <v>518</v>
      </c>
      <c r="G11" s="123" t="s">
        <v>519</v>
      </c>
      <c r="H11" s="123" t="s">
        <v>520</v>
      </c>
      <c r="I11" s="131">
        <v>1412</v>
      </c>
      <c r="J11" s="131"/>
      <c r="K11" s="123" t="s">
        <v>289</v>
      </c>
      <c r="L11" s="123" t="s">
        <v>530</v>
      </c>
      <c r="M11" s="123" t="s">
        <v>598</v>
      </c>
      <c r="N11" s="123" t="s">
        <v>501</v>
      </c>
      <c r="O11" s="133" t="s">
        <v>518</v>
      </c>
      <c r="P11" s="134" t="s">
        <v>519</v>
      </c>
      <c r="Q11" s="135" t="s">
        <v>520</v>
      </c>
      <c r="R11" s="136">
        <v>1412</v>
      </c>
      <c r="S11" s="124" t="s">
        <v>600</v>
      </c>
    </row>
    <row r="12" spans="1:19" ht="60.75" thickBot="1" x14ac:dyDescent="0.3">
      <c r="A12" s="129">
        <v>7</v>
      </c>
      <c r="B12" s="123" t="s">
        <v>287</v>
      </c>
      <c r="C12" s="123" t="s">
        <v>516</v>
      </c>
      <c r="D12" s="123" t="s">
        <v>517</v>
      </c>
      <c r="E12" s="123" t="s">
        <v>502</v>
      </c>
      <c r="F12" s="123" t="s">
        <v>518</v>
      </c>
      <c r="G12" s="123" t="s">
        <v>519</v>
      </c>
      <c r="H12" s="123" t="s">
        <v>520</v>
      </c>
      <c r="I12" s="130">
        <v>1412</v>
      </c>
      <c r="J12" s="130"/>
      <c r="K12" s="123" t="s">
        <v>287</v>
      </c>
      <c r="L12" s="123" t="s">
        <v>530</v>
      </c>
      <c r="M12" s="123" t="s">
        <v>598</v>
      </c>
      <c r="N12" s="123" t="s">
        <v>502</v>
      </c>
      <c r="O12" s="133" t="s">
        <v>518</v>
      </c>
      <c r="P12" s="134" t="s">
        <v>519</v>
      </c>
      <c r="Q12" s="135" t="s">
        <v>520</v>
      </c>
      <c r="R12" s="136">
        <v>1412</v>
      </c>
      <c r="S12" s="124" t="s">
        <v>600</v>
      </c>
    </row>
    <row r="13" spans="1:19" ht="60.75" thickBot="1" x14ac:dyDescent="0.3">
      <c r="A13" s="129">
        <v>8</v>
      </c>
      <c r="B13" s="123" t="s">
        <v>285</v>
      </c>
      <c r="C13" s="123" t="s">
        <v>516</v>
      </c>
      <c r="D13" s="123" t="s">
        <v>517</v>
      </c>
      <c r="E13" s="123" t="s">
        <v>283</v>
      </c>
      <c r="F13" s="123" t="s">
        <v>518</v>
      </c>
      <c r="G13" s="123" t="s">
        <v>521</v>
      </c>
      <c r="H13" s="123" t="s">
        <v>522</v>
      </c>
      <c r="I13" s="131">
        <v>817</v>
      </c>
      <c r="J13" s="131"/>
      <c r="K13" s="123" t="s">
        <v>285</v>
      </c>
      <c r="L13" s="123" t="s">
        <v>530</v>
      </c>
      <c r="M13" s="123" t="s">
        <v>598</v>
      </c>
      <c r="N13" s="123" t="s">
        <v>283</v>
      </c>
      <c r="O13" s="133" t="s">
        <v>518</v>
      </c>
      <c r="P13" s="134" t="s">
        <v>521</v>
      </c>
      <c r="Q13" s="135" t="s">
        <v>522</v>
      </c>
      <c r="R13" s="136">
        <v>817</v>
      </c>
      <c r="S13" s="124" t="s">
        <v>600</v>
      </c>
    </row>
    <row r="14" spans="1:19" ht="24.75" thickBot="1" x14ac:dyDescent="0.3">
      <c r="A14" s="129">
        <v>9</v>
      </c>
      <c r="B14" s="123" t="s">
        <v>448</v>
      </c>
      <c r="C14" s="123" t="s">
        <v>516</v>
      </c>
      <c r="D14" s="123" t="s">
        <v>523</v>
      </c>
      <c r="E14" s="123" t="s">
        <v>447</v>
      </c>
      <c r="F14" s="123" t="s">
        <v>432</v>
      </c>
      <c r="G14" s="123" t="s">
        <v>431</v>
      </c>
      <c r="H14" s="123" t="s">
        <v>433</v>
      </c>
      <c r="I14" s="131">
        <v>3798</v>
      </c>
      <c r="J14" s="131"/>
      <c r="K14" s="137" t="s">
        <v>448</v>
      </c>
      <c r="L14" s="123" t="s">
        <v>530</v>
      </c>
      <c r="M14" s="137" t="s">
        <v>523</v>
      </c>
      <c r="N14" s="137" t="s">
        <v>447</v>
      </c>
      <c r="O14" s="137" t="s">
        <v>432</v>
      </c>
      <c r="P14" s="137" t="s">
        <v>431</v>
      </c>
      <c r="Q14" s="138" t="s">
        <v>433</v>
      </c>
      <c r="R14" s="139">
        <v>3798</v>
      </c>
      <c r="S14" s="123"/>
    </row>
    <row r="15" spans="1:19" ht="36.75" thickBot="1" x14ac:dyDescent="0.3">
      <c r="A15" s="129">
        <v>10</v>
      </c>
      <c r="B15" s="123" t="s">
        <v>282</v>
      </c>
      <c r="C15" s="123" t="s">
        <v>516</v>
      </c>
      <c r="D15" s="123" t="s">
        <v>523</v>
      </c>
      <c r="E15" s="123" t="s">
        <v>281</v>
      </c>
      <c r="F15" s="123" t="s">
        <v>518</v>
      </c>
      <c r="G15" s="123" t="s">
        <v>519</v>
      </c>
      <c r="H15" s="123" t="s">
        <v>524</v>
      </c>
      <c r="I15" s="131">
        <v>1676</v>
      </c>
      <c r="J15" s="131"/>
      <c r="K15" s="137" t="s">
        <v>282</v>
      </c>
      <c r="L15" s="137" t="s">
        <v>530</v>
      </c>
      <c r="M15" s="137" t="s">
        <v>523</v>
      </c>
      <c r="N15" s="137" t="s">
        <v>572</v>
      </c>
      <c r="O15" s="140" t="s">
        <v>518</v>
      </c>
      <c r="P15" s="141" t="s">
        <v>519</v>
      </c>
      <c r="Q15" s="142" t="s">
        <v>524</v>
      </c>
      <c r="R15" s="143">
        <v>1676</v>
      </c>
      <c r="S15" s="137" t="s">
        <v>578</v>
      </c>
    </row>
    <row r="16" spans="1:19" ht="36.75" thickBot="1" x14ac:dyDescent="0.3">
      <c r="A16" s="129"/>
      <c r="B16" s="123"/>
      <c r="C16" s="123"/>
      <c r="D16" s="123"/>
      <c r="E16" s="123"/>
      <c r="F16" s="123"/>
      <c r="G16" s="123"/>
      <c r="H16" s="123"/>
      <c r="I16" s="131"/>
      <c r="J16" s="131"/>
      <c r="K16" s="137" t="s">
        <v>573</v>
      </c>
      <c r="L16" s="137" t="s">
        <v>530</v>
      </c>
      <c r="M16" s="137" t="s">
        <v>523</v>
      </c>
      <c r="N16" s="137" t="s">
        <v>574</v>
      </c>
      <c r="O16" s="137" t="s">
        <v>518</v>
      </c>
      <c r="P16" s="137" t="s">
        <v>519</v>
      </c>
      <c r="Q16" s="137" t="s">
        <v>526</v>
      </c>
      <c r="R16" s="149">
        <v>1212</v>
      </c>
      <c r="S16" s="137" t="s">
        <v>577</v>
      </c>
    </row>
    <row r="17" spans="1:19" ht="24.75" thickBot="1" x14ac:dyDescent="0.3">
      <c r="A17" s="129">
        <v>11</v>
      </c>
      <c r="B17" s="123" t="s">
        <v>280</v>
      </c>
      <c r="C17" s="123" t="s">
        <v>516</v>
      </c>
      <c r="D17" s="123" t="s">
        <v>523</v>
      </c>
      <c r="E17" s="123" t="s">
        <v>278</v>
      </c>
      <c r="F17" s="123" t="s">
        <v>518</v>
      </c>
      <c r="G17" s="123" t="s">
        <v>521</v>
      </c>
      <c r="H17" s="123" t="s">
        <v>522</v>
      </c>
      <c r="I17" s="130">
        <v>817</v>
      </c>
      <c r="J17" s="130"/>
      <c r="K17" s="137" t="s">
        <v>280</v>
      </c>
      <c r="L17" s="123" t="s">
        <v>530</v>
      </c>
      <c r="M17" s="137" t="s">
        <v>523</v>
      </c>
      <c r="N17" s="137" t="s">
        <v>278</v>
      </c>
      <c r="O17" s="140" t="s">
        <v>518</v>
      </c>
      <c r="P17" s="141" t="s">
        <v>521</v>
      </c>
      <c r="Q17" s="142" t="s">
        <v>522</v>
      </c>
      <c r="R17" s="143">
        <v>817</v>
      </c>
      <c r="S17" s="123"/>
    </row>
    <row r="18" spans="1:19" ht="24.75" thickBot="1" x14ac:dyDescent="0.3">
      <c r="A18" s="129">
        <v>12</v>
      </c>
      <c r="B18" s="123" t="s">
        <v>451</v>
      </c>
      <c r="C18" s="123" t="s">
        <v>516</v>
      </c>
      <c r="D18" s="123" t="s">
        <v>525</v>
      </c>
      <c r="E18" s="123" t="s">
        <v>450</v>
      </c>
      <c r="F18" s="123" t="s">
        <v>432</v>
      </c>
      <c r="G18" s="123" t="s">
        <v>431</v>
      </c>
      <c r="H18" s="123" t="s">
        <v>433</v>
      </c>
      <c r="I18" s="131">
        <v>3798</v>
      </c>
      <c r="J18" s="131"/>
      <c r="K18" s="123" t="s">
        <v>451</v>
      </c>
      <c r="L18" s="123" t="s">
        <v>530</v>
      </c>
      <c r="M18" s="123" t="s">
        <v>525</v>
      </c>
      <c r="N18" s="123" t="s">
        <v>450</v>
      </c>
      <c r="O18" s="123" t="s">
        <v>432</v>
      </c>
      <c r="P18" s="123" t="s">
        <v>431</v>
      </c>
      <c r="Q18" s="130" t="s">
        <v>433</v>
      </c>
      <c r="R18" s="132">
        <v>3798</v>
      </c>
      <c r="S18" s="123"/>
    </row>
    <row r="19" spans="1:19" ht="24.75" thickBot="1" x14ac:dyDescent="0.3">
      <c r="A19" s="129">
        <v>13</v>
      </c>
      <c r="B19" s="123" t="s">
        <v>277</v>
      </c>
      <c r="C19" s="123" t="s">
        <v>516</v>
      </c>
      <c r="D19" s="123" t="s">
        <v>525</v>
      </c>
      <c r="E19" s="123" t="s">
        <v>315</v>
      </c>
      <c r="F19" s="123" t="s">
        <v>518</v>
      </c>
      <c r="G19" s="123" t="s">
        <v>519</v>
      </c>
      <c r="H19" s="123" t="s">
        <v>524</v>
      </c>
      <c r="I19" s="131">
        <v>1676</v>
      </c>
      <c r="J19" s="131"/>
      <c r="K19" s="123" t="s">
        <v>277</v>
      </c>
      <c r="L19" s="123" t="s">
        <v>530</v>
      </c>
      <c r="M19" s="123" t="s">
        <v>525</v>
      </c>
      <c r="N19" s="123" t="s">
        <v>315</v>
      </c>
      <c r="O19" s="133" t="s">
        <v>518</v>
      </c>
      <c r="P19" s="134" t="s">
        <v>519</v>
      </c>
      <c r="Q19" s="135" t="s">
        <v>524</v>
      </c>
      <c r="R19" s="136">
        <v>1676</v>
      </c>
      <c r="S19" s="123"/>
    </row>
    <row r="20" spans="1:19" ht="24.75" thickBot="1" x14ac:dyDescent="0.3">
      <c r="A20" s="129">
        <v>14</v>
      </c>
      <c r="B20" s="123" t="s">
        <v>275</v>
      </c>
      <c r="C20" s="123" t="s">
        <v>516</v>
      </c>
      <c r="D20" s="123" t="s">
        <v>525</v>
      </c>
      <c r="E20" s="123" t="s">
        <v>316</v>
      </c>
      <c r="F20" s="123" t="s">
        <v>518</v>
      </c>
      <c r="G20" s="123" t="s">
        <v>519</v>
      </c>
      <c r="H20" s="123" t="s">
        <v>520</v>
      </c>
      <c r="I20" s="130">
        <v>1412</v>
      </c>
      <c r="J20" s="130"/>
      <c r="K20" s="123" t="s">
        <v>275</v>
      </c>
      <c r="L20" s="123" t="s">
        <v>530</v>
      </c>
      <c r="M20" s="123" t="s">
        <v>525</v>
      </c>
      <c r="N20" s="123" t="s">
        <v>316</v>
      </c>
      <c r="O20" s="133" t="s">
        <v>518</v>
      </c>
      <c r="P20" s="134" t="s">
        <v>519</v>
      </c>
      <c r="Q20" s="135" t="s">
        <v>520</v>
      </c>
      <c r="R20" s="136">
        <v>1412</v>
      </c>
      <c r="S20" s="123"/>
    </row>
    <row r="21" spans="1:19" ht="24.75" thickBot="1" x14ac:dyDescent="0.3">
      <c r="A21" s="129">
        <v>15</v>
      </c>
      <c r="B21" s="123" t="s">
        <v>273</v>
      </c>
      <c r="C21" s="123" t="s">
        <v>516</v>
      </c>
      <c r="D21" s="123" t="s">
        <v>525</v>
      </c>
      <c r="E21" s="123" t="s">
        <v>317</v>
      </c>
      <c r="F21" s="123" t="s">
        <v>518</v>
      </c>
      <c r="G21" s="123" t="s">
        <v>519</v>
      </c>
      <c r="H21" s="123" t="s">
        <v>526</v>
      </c>
      <c r="I21" s="131">
        <v>1212</v>
      </c>
      <c r="J21" s="131"/>
      <c r="K21" s="123" t="s">
        <v>273</v>
      </c>
      <c r="L21" s="123" t="s">
        <v>530</v>
      </c>
      <c r="M21" s="123" t="s">
        <v>525</v>
      </c>
      <c r="N21" s="123" t="s">
        <v>317</v>
      </c>
      <c r="O21" s="133" t="s">
        <v>518</v>
      </c>
      <c r="P21" s="134" t="s">
        <v>519</v>
      </c>
      <c r="Q21" s="135" t="s">
        <v>526</v>
      </c>
      <c r="R21" s="136">
        <v>1212</v>
      </c>
      <c r="S21" s="123"/>
    </row>
    <row r="22" spans="1:19" ht="24.75" thickBot="1" x14ac:dyDescent="0.3">
      <c r="A22" s="129">
        <v>16</v>
      </c>
      <c r="B22" s="123" t="s">
        <v>271</v>
      </c>
      <c r="C22" s="123" t="s">
        <v>516</v>
      </c>
      <c r="D22" s="123" t="s">
        <v>525</v>
      </c>
      <c r="E22" s="123" t="s">
        <v>318</v>
      </c>
      <c r="F22" s="123" t="s">
        <v>518</v>
      </c>
      <c r="G22" s="123" t="s">
        <v>521</v>
      </c>
      <c r="H22" s="123" t="s">
        <v>522</v>
      </c>
      <c r="I22" s="131">
        <v>817</v>
      </c>
      <c r="J22" s="131"/>
      <c r="K22" s="123" t="s">
        <v>271</v>
      </c>
      <c r="L22" s="123" t="s">
        <v>530</v>
      </c>
      <c r="M22" s="123" t="s">
        <v>525</v>
      </c>
      <c r="N22" s="123" t="s">
        <v>318</v>
      </c>
      <c r="O22" s="133" t="s">
        <v>518</v>
      </c>
      <c r="P22" s="134" t="s">
        <v>521</v>
      </c>
      <c r="Q22" s="135" t="s">
        <v>522</v>
      </c>
      <c r="R22" s="136">
        <v>817</v>
      </c>
      <c r="S22" s="123"/>
    </row>
    <row r="23" spans="1:19" ht="24.75" thickBot="1" x14ac:dyDescent="0.3">
      <c r="A23" s="129">
        <v>17</v>
      </c>
      <c r="B23" s="123" t="s">
        <v>269</v>
      </c>
      <c r="C23" s="123" t="s">
        <v>516</v>
      </c>
      <c r="D23" s="123" t="s">
        <v>525</v>
      </c>
      <c r="E23" s="123" t="s">
        <v>268</v>
      </c>
      <c r="F23" s="123" t="s">
        <v>518</v>
      </c>
      <c r="G23" s="123" t="s">
        <v>519</v>
      </c>
      <c r="H23" s="123" t="s">
        <v>520</v>
      </c>
      <c r="I23" s="131">
        <v>1412</v>
      </c>
      <c r="J23" s="131"/>
      <c r="K23" s="123" t="s">
        <v>269</v>
      </c>
      <c r="L23" s="123" t="s">
        <v>530</v>
      </c>
      <c r="M23" s="123" t="s">
        <v>525</v>
      </c>
      <c r="N23" s="123" t="s">
        <v>268</v>
      </c>
      <c r="O23" s="133" t="s">
        <v>518</v>
      </c>
      <c r="P23" s="134" t="s">
        <v>519</v>
      </c>
      <c r="Q23" s="135" t="s">
        <v>520</v>
      </c>
      <c r="R23" s="136">
        <v>1412</v>
      </c>
      <c r="S23" s="123"/>
    </row>
    <row r="24" spans="1:19" ht="24.75" thickBot="1" x14ac:dyDescent="0.3">
      <c r="A24" s="129">
        <v>18</v>
      </c>
      <c r="B24" s="123" t="s">
        <v>267</v>
      </c>
      <c r="C24" s="123" t="s">
        <v>516</v>
      </c>
      <c r="D24" s="123" t="s">
        <v>525</v>
      </c>
      <c r="E24" s="123" t="s">
        <v>265</v>
      </c>
      <c r="F24" s="123" t="s">
        <v>518</v>
      </c>
      <c r="G24" s="123" t="s">
        <v>519</v>
      </c>
      <c r="H24" s="123" t="s">
        <v>526</v>
      </c>
      <c r="I24" s="131">
        <v>1212</v>
      </c>
      <c r="J24" s="131"/>
      <c r="K24" s="123" t="s">
        <v>267</v>
      </c>
      <c r="L24" s="123" t="s">
        <v>530</v>
      </c>
      <c r="M24" s="123" t="s">
        <v>525</v>
      </c>
      <c r="N24" s="123" t="s">
        <v>265</v>
      </c>
      <c r="O24" s="133" t="s">
        <v>518</v>
      </c>
      <c r="P24" s="134" t="s">
        <v>519</v>
      </c>
      <c r="Q24" s="135" t="s">
        <v>526</v>
      </c>
      <c r="R24" s="136">
        <v>1212</v>
      </c>
      <c r="S24" s="123"/>
    </row>
    <row r="25" spans="1:19" ht="48.75" thickBot="1" x14ac:dyDescent="0.3">
      <c r="A25" s="129">
        <v>19</v>
      </c>
      <c r="B25" s="123" t="s">
        <v>453</v>
      </c>
      <c r="C25" s="123" t="s">
        <v>516</v>
      </c>
      <c r="D25" s="123" t="s">
        <v>527</v>
      </c>
      <c r="E25" s="123" t="s">
        <v>452</v>
      </c>
      <c r="F25" s="123" t="s">
        <v>432</v>
      </c>
      <c r="G25" s="123" t="s">
        <v>431</v>
      </c>
      <c r="H25" s="123" t="s">
        <v>433</v>
      </c>
      <c r="I25" s="131">
        <v>3798</v>
      </c>
      <c r="J25" s="131"/>
      <c r="K25" s="123" t="s">
        <v>453</v>
      </c>
      <c r="L25" s="123" t="s">
        <v>530</v>
      </c>
      <c r="M25" s="123" t="s">
        <v>527</v>
      </c>
      <c r="N25" s="123" t="s">
        <v>452</v>
      </c>
      <c r="O25" s="123" t="s">
        <v>432</v>
      </c>
      <c r="P25" s="123" t="s">
        <v>431</v>
      </c>
      <c r="Q25" s="130" t="s">
        <v>433</v>
      </c>
      <c r="R25" s="132">
        <v>3798</v>
      </c>
      <c r="S25" s="123"/>
    </row>
    <row r="26" spans="1:19" ht="48.75" thickBot="1" x14ac:dyDescent="0.3">
      <c r="A26" s="129">
        <v>20</v>
      </c>
      <c r="B26" s="123" t="s">
        <v>264</v>
      </c>
      <c r="C26" s="123" t="s">
        <v>516</v>
      </c>
      <c r="D26" s="123" t="s">
        <v>527</v>
      </c>
      <c r="E26" s="123" t="s">
        <v>528</v>
      </c>
      <c r="F26" s="123" t="s">
        <v>518</v>
      </c>
      <c r="G26" s="123" t="s">
        <v>519</v>
      </c>
      <c r="H26" s="123" t="s">
        <v>524</v>
      </c>
      <c r="I26" s="131">
        <v>1676</v>
      </c>
      <c r="J26" s="131"/>
      <c r="K26" s="123" t="s">
        <v>264</v>
      </c>
      <c r="L26" s="123" t="s">
        <v>530</v>
      </c>
      <c r="M26" s="123" t="s">
        <v>527</v>
      </c>
      <c r="N26" s="123" t="s">
        <v>528</v>
      </c>
      <c r="O26" s="133" t="s">
        <v>518</v>
      </c>
      <c r="P26" s="134" t="s">
        <v>519</v>
      </c>
      <c r="Q26" s="135" t="s">
        <v>524</v>
      </c>
      <c r="R26" s="136">
        <v>1676</v>
      </c>
      <c r="S26" s="123"/>
    </row>
    <row r="27" spans="1:19" ht="48.75" thickBot="1" x14ac:dyDescent="0.3">
      <c r="A27" s="129">
        <v>21</v>
      </c>
      <c r="B27" s="123" t="s">
        <v>262</v>
      </c>
      <c r="C27" s="123" t="s">
        <v>516</v>
      </c>
      <c r="D27" s="123" t="s">
        <v>527</v>
      </c>
      <c r="E27" s="123" t="s">
        <v>529</v>
      </c>
      <c r="F27" s="123" t="s">
        <v>518</v>
      </c>
      <c r="G27" s="123" t="s">
        <v>519</v>
      </c>
      <c r="H27" s="123" t="s">
        <v>520</v>
      </c>
      <c r="I27" s="130">
        <v>1412</v>
      </c>
      <c r="J27" s="130"/>
      <c r="K27" s="123" t="s">
        <v>262</v>
      </c>
      <c r="L27" s="123" t="s">
        <v>530</v>
      </c>
      <c r="M27" s="123" t="s">
        <v>527</v>
      </c>
      <c r="N27" s="123" t="s">
        <v>529</v>
      </c>
      <c r="O27" s="133" t="s">
        <v>518</v>
      </c>
      <c r="P27" s="134" t="s">
        <v>519</v>
      </c>
      <c r="Q27" s="135" t="s">
        <v>520</v>
      </c>
      <c r="R27" s="136">
        <v>1412</v>
      </c>
      <c r="S27" s="123"/>
    </row>
    <row r="28" spans="1:19" ht="48.75" thickBot="1" x14ac:dyDescent="0.3">
      <c r="A28" s="129">
        <v>22</v>
      </c>
      <c r="B28" s="123" t="s">
        <v>260</v>
      </c>
      <c r="C28" s="123" t="s">
        <v>516</v>
      </c>
      <c r="D28" s="123" t="s">
        <v>527</v>
      </c>
      <c r="E28" s="123" t="s">
        <v>331</v>
      </c>
      <c r="F28" s="123" t="s">
        <v>518</v>
      </c>
      <c r="G28" s="123" t="s">
        <v>521</v>
      </c>
      <c r="H28" s="123" t="s">
        <v>522</v>
      </c>
      <c r="I28" s="131">
        <v>817</v>
      </c>
      <c r="J28" s="131"/>
      <c r="K28" s="123" t="s">
        <v>260</v>
      </c>
      <c r="L28" s="123" t="s">
        <v>530</v>
      </c>
      <c r="M28" s="123" t="s">
        <v>527</v>
      </c>
      <c r="N28" s="123" t="s">
        <v>331</v>
      </c>
      <c r="O28" s="133" t="s">
        <v>518</v>
      </c>
      <c r="P28" s="134" t="s">
        <v>521</v>
      </c>
      <c r="Q28" s="135" t="s">
        <v>522</v>
      </c>
      <c r="R28" s="136">
        <v>817</v>
      </c>
      <c r="S28" s="123"/>
    </row>
    <row r="29" spans="1:19" ht="48.75" thickBot="1" x14ac:dyDescent="0.3">
      <c r="A29" s="129">
        <v>23</v>
      </c>
      <c r="B29" s="123" t="s">
        <v>457</v>
      </c>
      <c r="C29" s="123" t="s">
        <v>530</v>
      </c>
      <c r="D29" s="123" t="s">
        <v>531</v>
      </c>
      <c r="E29" s="123" t="s">
        <v>455</v>
      </c>
      <c r="F29" s="123" t="s">
        <v>432</v>
      </c>
      <c r="G29" s="123" t="s">
        <v>430</v>
      </c>
      <c r="H29" s="123" t="s">
        <v>456</v>
      </c>
      <c r="I29" s="131">
        <v>2368</v>
      </c>
      <c r="J29" s="131"/>
      <c r="K29" s="123" t="s">
        <v>457</v>
      </c>
      <c r="L29" s="123" t="s">
        <v>530</v>
      </c>
      <c r="M29" s="123" t="s">
        <v>608</v>
      </c>
      <c r="N29" s="123" t="s">
        <v>455</v>
      </c>
      <c r="O29" s="123" t="s">
        <v>432</v>
      </c>
      <c r="P29" s="123" t="s">
        <v>430</v>
      </c>
      <c r="Q29" s="130" t="s">
        <v>456</v>
      </c>
      <c r="R29" s="132">
        <v>2368</v>
      </c>
      <c r="S29" s="137" t="s">
        <v>607</v>
      </c>
    </row>
    <row r="30" spans="1:19" ht="36.75" thickBot="1" x14ac:dyDescent="0.3">
      <c r="A30" s="129">
        <v>24</v>
      </c>
      <c r="B30" s="123" t="s">
        <v>256</v>
      </c>
      <c r="C30" s="123" t="s">
        <v>530</v>
      </c>
      <c r="D30" s="123" t="s">
        <v>531</v>
      </c>
      <c r="E30" s="123" t="s">
        <v>255</v>
      </c>
      <c r="F30" s="123" t="s">
        <v>518</v>
      </c>
      <c r="G30" s="123" t="s">
        <v>519</v>
      </c>
      <c r="H30" s="123" t="s">
        <v>520</v>
      </c>
      <c r="I30" s="131">
        <v>1412</v>
      </c>
      <c r="J30" s="131"/>
      <c r="K30" s="123" t="s">
        <v>256</v>
      </c>
      <c r="L30" s="123" t="s">
        <v>530</v>
      </c>
      <c r="M30" s="123" t="s">
        <v>531</v>
      </c>
      <c r="N30" s="123" t="s">
        <v>255</v>
      </c>
      <c r="O30" s="133" t="s">
        <v>518</v>
      </c>
      <c r="P30" s="134" t="s">
        <v>519</v>
      </c>
      <c r="Q30" s="135" t="s">
        <v>520</v>
      </c>
      <c r="R30" s="136">
        <v>1412</v>
      </c>
      <c r="S30" s="123"/>
    </row>
    <row r="31" spans="1:19" ht="36.75" thickBot="1" x14ac:dyDescent="0.3">
      <c r="A31" s="129">
        <v>25</v>
      </c>
      <c r="B31" s="123" t="s">
        <v>254</v>
      </c>
      <c r="C31" s="123" t="s">
        <v>530</v>
      </c>
      <c r="D31" s="123" t="s">
        <v>531</v>
      </c>
      <c r="E31" s="123" t="s">
        <v>253</v>
      </c>
      <c r="F31" s="123" t="s">
        <v>518</v>
      </c>
      <c r="G31" s="123" t="s">
        <v>519</v>
      </c>
      <c r="H31" s="123" t="s">
        <v>526</v>
      </c>
      <c r="I31" s="130">
        <v>1212</v>
      </c>
      <c r="J31" s="130"/>
      <c r="K31" s="123" t="s">
        <v>254</v>
      </c>
      <c r="L31" s="123" t="s">
        <v>530</v>
      </c>
      <c r="M31" s="123" t="s">
        <v>531</v>
      </c>
      <c r="N31" s="123" t="s">
        <v>253</v>
      </c>
      <c r="O31" s="133" t="s">
        <v>518</v>
      </c>
      <c r="P31" s="134" t="s">
        <v>519</v>
      </c>
      <c r="Q31" s="135" t="s">
        <v>526</v>
      </c>
      <c r="R31" s="136">
        <v>1212</v>
      </c>
      <c r="S31" s="137"/>
    </row>
    <row r="32" spans="1:19" ht="36.75" thickBot="1" x14ac:dyDescent="0.3">
      <c r="A32" s="129">
        <v>26</v>
      </c>
      <c r="B32" s="123" t="s">
        <v>252</v>
      </c>
      <c r="C32" s="123" t="s">
        <v>530</v>
      </c>
      <c r="D32" s="123" t="s">
        <v>531</v>
      </c>
      <c r="E32" s="123" t="s">
        <v>250</v>
      </c>
      <c r="F32" s="123" t="s">
        <v>518</v>
      </c>
      <c r="G32" s="123" t="s">
        <v>532</v>
      </c>
      <c r="H32" s="123" t="s">
        <v>533</v>
      </c>
      <c r="I32" s="131">
        <v>675</v>
      </c>
      <c r="J32" s="131"/>
      <c r="K32" s="123" t="s">
        <v>252</v>
      </c>
      <c r="L32" s="123" t="s">
        <v>530</v>
      </c>
      <c r="M32" s="123" t="s">
        <v>531</v>
      </c>
      <c r="N32" s="123" t="s">
        <v>250</v>
      </c>
      <c r="O32" s="133" t="s">
        <v>518</v>
      </c>
      <c r="P32" s="134" t="s">
        <v>532</v>
      </c>
      <c r="Q32" s="135" t="s">
        <v>533</v>
      </c>
      <c r="R32" s="136">
        <v>675</v>
      </c>
      <c r="S32" s="137"/>
    </row>
    <row r="33" spans="1:19" ht="24.75" thickBot="1" x14ac:dyDescent="0.3">
      <c r="A33" s="129">
        <v>27</v>
      </c>
      <c r="B33" s="123" t="s">
        <v>460</v>
      </c>
      <c r="C33" s="123" t="s">
        <v>530</v>
      </c>
      <c r="D33" s="123" t="s">
        <v>534</v>
      </c>
      <c r="E33" s="123" t="s">
        <v>458</v>
      </c>
      <c r="F33" s="123" t="s">
        <v>432</v>
      </c>
      <c r="G33" s="123" t="s">
        <v>431</v>
      </c>
      <c r="H33" s="123" t="s">
        <v>459</v>
      </c>
      <c r="I33" s="131">
        <v>4200</v>
      </c>
      <c r="J33" s="131"/>
      <c r="K33" s="123" t="s">
        <v>460</v>
      </c>
      <c r="L33" s="123" t="s">
        <v>530</v>
      </c>
      <c r="M33" s="123" t="s">
        <v>534</v>
      </c>
      <c r="N33" s="123" t="s">
        <v>458</v>
      </c>
      <c r="O33" s="123" t="s">
        <v>432</v>
      </c>
      <c r="P33" s="123" t="s">
        <v>431</v>
      </c>
      <c r="Q33" s="130" t="s">
        <v>459</v>
      </c>
      <c r="R33" s="132">
        <v>4200</v>
      </c>
      <c r="S33" s="123"/>
    </row>
    <row r="34" spans="1:19" ht="24.75" thickBot="1" x14ac:dyDescent="0.3">
      <c r="A34" s="129">
        <v>28</v>
      </c>
      <c r="B34" s="123" t="s">
        <v>249</v>
      </c>
      <c r="C34" s="123" t="s">
        <v>530</v>
      </c>
      <c r="D34" s="123" t="s">
        <v>534</v>
      </c>
      <c r="E34" s="123" t="s">
        <v>384</v>
      </c>
      <c r="F34" s="123" t="s">
        <v>518</v>
      </c>
      <c r="G34" s="123" t="s">
        <v>532</v>
      </c>
      <c r="H34" s="123" t="s">
        <v>535</v>
      </c>
      <c r="I34" s="131">
        <v>986</v>
      </c>
      <c r="J34" s="131"/>
      <c r="K34" s="123" t="s">
        <v>249</v>
      </c>
      <c r="L34" s="123" t="s">
        <v>530</v>
      </c>
      <c r="M34" s="123" t="s">
        <v>534</v>
      </c>
      <c r="N34" s="123" t="s">
        <v>384</v>
      </c>
      <c r="O34" s="133" t="s">
        <v>518</v>
      </c>
      <c r="P34" s="134" t="s">
        <v>532</v>
      </c>
      <c r="Q34" s="135" t="s">
        <v>535</v>
      </c>
      <c r="R34" s="136">
        <v>986</v>
      </c>
      <c r="S34" s="123"/>
    </row>
    <row r="35" spans="1:19" ht="24.75" thickBot="1" x14ac:dyDescent="0.3">
      <c r="A35" s="129">
        <v>29</v>
      </c>
      <c r="B35" s="123" t="s">
        <v>246</v>
      </c>
      <c r="C35" s="123" t="s">
        <v>530</v>
      </c>
      <c r="D35" s="123" t="s">
        <v>534</v>
      </c>
      <c r="E35" s="123" t="s">
        <v>248</v>
      </c>
      <c r="F35" s="123" t="s">
        <v>518</v>
      </c>
      <c r="G35" s="123" t="s">
        <v>521</v>
      </c>
      <c r="H35" s="123" t="s">
        <v>536</v>
      </c>
      <c r="I35" s="130">
        <v>733</v>
      </c>
      <c r="J35" s="130"/>
      <c r="K35" s="123" t="s">
        <v>246</v>
      </c>
      <c r="L35" s="123" t="s">
        <v>530</v>
      </c>
      <c r="M35" s="123" t="s">
        <v>534</v>
      </c>
      <c r="N35" s="123" t="s">
        <v>248</v>
      </c>
      <c r="O35" s="133" t="s">
        <v>518</v>
      </c>
      <c r="P35" s="134" t="s">
        <v>521</v>
      </c>
      <c r="Q35" s="135" t="s">
        <v>536</v>
      </c>
      <c r="R35" s="136">
        <v>733</v>
      </c>
      <c r="S35" s="123"/>
    </row>
    <row r="36" spans="1:19" ht="24.75" thickBot="1" x14ac:dyDescent="0.3">
      <c r="A36" s="129">
        <v>30</v>
      </c>
      <c r="B36" s="123" t="s">
        <v>414</v>
      </c>
      <c r="C36" s="123" t="s">
        <v>530</v>
      </c>
      <c r="D36" s="123" t="s">
        <v>534</v>
      </c>
      <c r="E36" s="123" t="s">
        <v>244</v>
      </c>
      <c r="F36" s="123" t="s">
        <v>518</v>
      </c>
      <c r="G36" s="123" t="s">
        <v>532</v>
      </c>
      <c r="H36" s="123" t="s">
        <v>533</v>
      </c>
      <c r="I36" s="131">
        <v>675</v>
      </c>
      <c r="J36" s="131"/>
      <c r="K36" s="123" t="s">
        <v>414</v>
      </c>
      <c r="L36" s="123" t="s">
        <v>530</v>
      </c>
      <c r="M36" s="123" t="s">
        <v>534</v>
      </c>
      <c r="N36" s="123" t="s">
        <v>244</v>
      </c>
      <c r="O36" s="133" t="s">
        <v>518</v>
      </c>
      <c r="P36" s="134" t="s">
        <v>532</v>
      </c>
      <c r="Q36" s="135" t="s">
        <v>533</v>
      </c>
      <c r="R36" s="136">
        <v>675</v>
      </c>
      <c r="S36" s="123"/>
    </row>
    <row r="37" spans="1:19" ht="24.75" thickBot="1" x14ac:dyDescent="0.3">
      <c r="A37" s="129">
        <v>31</v>
      </c>
      <c r="B37" s="123" t="s">
        <v>464</v>
      </c>
      <c r="C37" s="123" t="s">
        <v>530</v>
      </c>
      <c r="D37" s="123" t="s">
        <v>537</v>
      </c>
      <c r="E37" s="123" t="s">
        <v>463</v>
      </c>
      <c r="F37" s="123" t="s">
        <v>432</v>
      </c>
      <c r="G37" s="123" t="s">
        <v>430</v>
      </c>
      <c r="H37" s="123" t="s">
        <v>456</v>
      </c>
      <c r="I37" s="131">
        <v>2368</v>
      </c>
      <c r="J37" s="131"/>
      <c r="K37" s="123" t="s">
        <v>464</v>
      </c>
      <c r="L37" s="123" t="s">
        <v>530</v>
      </c>
      <c r="M37" s="123" t="s">
        <v>537</v>
      </c>
      <c r="N37" s="123" t="s">
        <v>463</v>
      </c>
      <c r="O37" s="123" t="s">
        <v>432</v>
      </c>
      <c r="P37" s="123" t="s">
        <v>430</v>
      </c>
      <c r="Q37" s="130" t="s">
        <v>456</v>
      </c>
      <c r="R37" s="132">
        <v>2368</v>
      </c>
      <c r="S37" s="123"/>
    </row>
    <row r="38" spans="1:19" ht="24.75" thickBot="1" x14ac:dyDescent="0.3">
      <c r="A38" s="129">
        <v>32</v>
      </c>
      <c r="B38" s="123" t="s">
        <v>242</v>
      </c>
      <c r="C38" s="123" t="s">
        <v>530</v>
      </c>
      <c r="D38" s="123" t="s">
        <v>537</v>
      </c>
      <c r="E38" s="123" t="s">
        <v>241</v>
      </c>
      <c r="F38" s="123" t="s">
        <v>518</v>
      </c>
      <c r="G38" s="123" t="s">
        <v>519</v>
      </c>
      <c r="H38" s="123" t="s">
        <v>524</v>
      </c>
      <c r="I38" s="130">
        <v>1676</v>
      </c>
      <c r="J38" s="130"/>
      <c r="K38" s="123" t="s">
        <v>242</v>
      </c>
      <c r="L38" s="123" t="s">
        <v>530</v>
      </c>
      <c r="M38" s="123" t="s">
        <v>537</v>
      </c>
      <c r="N38" s="144" t="s">
        <v>241</v>
      </c>
      <c r="O38" s="133" t="s">
        <v>518</v>
      </c>
      <c r="P38" s="134" t="s">
        <v>519</v>
      </c>
      <c r="Q38" s="135" t="s">
        <v>524</v>
      </c>
      <c r="R38" s="136">
        <v>1676</v>
      </c>
      <c r="S38" s="123"/>
    </row>
    <row r="39" spans="1:19" ht="24.75" thickBot="1" x14ac:dyDescent="0.3">
      <c r="A39" s="129">
        <v>33</v>
      </c>
      <c r="B39" s="123" t="s">
        <v>240</v>
      </c>
      <c r="C39" s="123" t="s">
        <v>530</v>
      </c>
      <c r="D39" s="123" t="s">
        <v>537</v>
      </c>
      <c r="E39" s="144" t="s">
        <v>239</v>
      </c>
      <c r="F39" s="144" t="s">
        <v>518</v>
      </c>
      <c r="G39" s="123" t="s">
        <v>519</v>
      </c>
      <c r="H39" s="123" t="s">
        <v>520</v>
      </c>
      <c r="I39" s="131">
        <v>1412</v>
      </c>
      <c r="J39" s="131"/>
      <c r="K39" s="123" t="s">
        <v>240</v>
      </c>
      <c r="L39" s="123" t="s">
        <v>530</v>
      </c>
      <c r="M39" s="123" t="s">
        <v>537</v>
      </c>
      <c r="N39" s="144" t="s">
        <v>239</v>
      </c>
      <c r="O39" s="133" t="s">
        <v>518</v>
      </c>
      <c r="P39" s="134" t="s">
        <v>519</v>
      </c>
      <c r="Q39" s="135" t="s">
        <v>520</v>
      </c>
      <c r="R39" s="136">
        <v>1412</v>
      </c>
      <c r="S39" s="123"/>
    </row>
    <row r="40" spans="1:19" ht="24.75" thickBot="1" x14ac:dyDescent="0.3">
      <c r="A40" s="129">
        <v>34</v>
      </c>
      <c r="B40" s="123" t="s">
        <v>238</v>
      </c>
      <c r="C40" s="123" t="s">
        <v>530</v>
      </c>
      <c r="D40" s="123" t="s">
        <v>537</v>
      </c>
      <c r="E40" s="144" t="s">
        <v>237</v>
      </c>
      <c r="F40" s="144" t="s">
        <v>518</v>
      </c>
      <c r="G40" s="123" t="s">
        <v>519</v>
      </c>
      <c r="H40" s="123" t="s">
        <v>526</v>
      </c>
      <c r="I40" s="131">
        <v>1212</v>
      </c>
      <c r="J40" s="131"/>
      <c r="K40" s="123" t="s">
        <v>238</v>
      </c>
      <c r="L40" s="123" t="s">
        <v>530</v>
      </c>
      <c r="M40" s="123" t="s">
        <v>537</v>
      </c>
      <c r="N40" s="144" t="s">
        <v>237</v>
      </c>
      <c r="O40" s="133" t="s">
        <v>518</v>
      </c>
      <c r="P40" s="134" t="s">
        <v>519</v>
      </c>
      <c r="Q40" s="135" t="s">
        <v>526</v>
      </c>
      <c r="R40" s="136">
        <v>1212</v>
      </c>
      <c r="S40" s="123"/>
    </row>
    <row r="41" spans="1:19" ht="24.75" thickBot="1" x14ac:dyDescent="0.3">
      <c r="A41" s="129">
        <v>35</v>
      </c>
      <c r="B41" s="123" t="s">
        <v>236</v>
      </c>
      <c r="C41" s="123" t="s">
        <v>530</v>
      </c>
      <c r="D41" s="123" t="s">
        <v>537</v>
      </c>
      <c r="E41" s="144" t="s">
        <v>235</v>
      </c>
      <c r="F41" s="144" t="s">
        <v>518</v>
      </c>
      <c r="G41" s="123" t="s">
        <v>521</v>
      </c>
      <c r="H41" s="123" t="s">
        <v>522</v>
      </c>
      <c r="I41" s="131">
        <v>817</v>
      </c>
      <c r="J41" s="131"/>
      <c r="K41" s="123" t="s">
        <v>236</v>
      </c>
      <c r="L41" s="123" t="s">
        <v>530</v>
      </c>
      <c r="M41" s="123" t="s">
        <v>537</v>
      </c>
      <c r="N41" s="144" t="s">
        <v>235</v>
      </c>
      <c r="O41" s="133" t="s">
        <v>518</v>
      </c>
      <c r="P41" s="134" t="s">
        <v>521</v>
      </c>
      <c r="Q41" s="135" t="s">
        <v>522</v>
      </c>
      <c r="R41" s="136">
        <v>817</v>
      </c>
      <c r="S41" s="123"/>
    </row>
    <row r="42" spans="1:19" ht="24.75" thickBot="1" x14ac:dyDescent="0.3">
      <c r="A42" s="129">
        <v>36</v>
      </c>
      <c r="B42" s="123" t="s">
        <v>467</v>
      </c>
      <c r="C42" s="123" t="s">
        <v>530</v>
      </c>
      <c r="D42" s="123" t="s">
        <v>538</v>
      </c>
      <c r="E42" s="144" t="s">
        <v>466</v>
      </c>
      <c r="F42" s="144" t="s">
        <v>432</v>
      </c>
      <c r="G42" s="123" t="s">
        <v>430</v>
      </c>
      <c r="H42" s="123" t="s">
        <v>456</v>
      </c>
      <c r="I42" s="131">
        <v>2368</v>
      </c>
      <c r="J42" s="131"/>
      <c r="K42" s="123" t="s">
        <v>467</v>
      </c>
      <c r="L42" s="123" t="s">
        <v>530</v>
      </c>
      <c r="M42" s="123" t="s">
        <v>538</v>
      </c>
      <c r="N42" s="123" t="s">
        <v>466</v>
      </c>
      <c r="O42" s="123" t="s">
        <v>432</v>
      </c>
      <c r="P42" s="123" t="s">
        <v>430</v>
      </c>
      <c r="Q42" s="130" t="s">
        <v>456</v>
      </c>
      <c r="R42" s="132">
        <v>2368</v>
      </c>
      <c r="S42" s="123"/>
    </row>
    <row r="43" spans="1:19" ht="24.75" thickBot="1" x14ac:dyDescent="0.3">
      <c r="A43" s="129">
        <v>37</v>
      </c>
      <c r="B43" s="123" t="s">
        <v>231</v>
      </c>
      <c r="C43" s="123" t="s">
        <v>530</v>
      </c>
      <c r="D43" s="123" t="s">
        <v>538</v>
      </c>
      <c r="E43" s="144" t="s">
        <v>230</v>
      </c>
      <c r="F43" s="144" t="s">
        <v>518</v>
      </c>
      <c r="G43" s="123" t="s">
        <v>519</v>
      </c>
      <c r="H43" s="123" t="s">
        <v>524</v>
      </c>
      <c r="I43" s="131">
        <v>1676</v>
      </c>
      <c r="J43" s="131"/>
      <c r="K43" s="123" t="s">
        <v>231</v>
      </c>
      <c r="L43" s="123" t="s">
        <v>530</v>
      </c>
      <c r="M43" s="123" t="s">
        <v>538</v>
      </c>
      <c r="N43" s="123" t="s">
        <v>230</v>
      </c>
      <c r="O43" s="133" t="s">
        <v>518</v>
      </c>
      <c r="P43" s="134" t="s">
        <v>519</v>
      </c>
      <c r="Q43" s="135" t="s">
        <v>524</v>
      </c>
      <c r="R43" s="136">
        <v>1676</v>
      </c>
      <c r="S43" s="123"/>
    </row>
    <row r="44" spans="1:19" ht="24.75" thickBot="1" x14ac:dyDescent="0.3">
      <c r="A44" s="129">
        <v>38</v>
      </c>
      <c r="B44" s="123" t="s">
        <v>229</v>
      </c>
      <c r="C44" s="123" t="s">
        <v>530</v>
      </c>
      <c r="D44" s="123" t="s">
        <v>538</v>
      </c>
      <c r="E44" s="144" t="s">
        <v>228</v>
      </c>
      <c r="F44" s="144" t="s">
        <v>518</v>
      </c>
      <c r="G44" s="123" t="s">
        <v>519</v>
      </c>
      <c r="H44" s="123" t="s">
        <v>520</v>
      </c>
      <c r="I44" s="130">
        <v>1412</v>
      </c>
      <c r="J44" s="130"/>
      <c r="K44" s="123" t="s">
        <v>229</v>
      </c>
      <c r="L44" s="123" t="s">
        <v>530</v>
      </c>
      <c r="M44" s="123" t="s">
        <v>538</v>
      </c>
      <c r="N44" s="123" t="s">
        <v>228</v>
      </c>
      <c r="O44" s="133" t="s">
        <v>518</v>
      </c>
      <c r="P44" s="134" t="s">
        <v>519</v>
      </c>
      <c r="Q44" s="135" t="s">
        <v>520</v>
      </c>
      <c r="R44" s="136">
        <v>1412</v>
      </c>
      <c r="S44" s="123"/>
    </row>
    <row r="45" spans="1:19" ht="24.75" thickBot="1" x14ac:dyDescent="0.3">
      <c r="A45" s="129">
        <v>39</v>
      </c>
      <c r="B45" s="123" t="s">
        <v>227</v>
      </c>
      <c r="C45" s="123" t="s">
        <v>530</v>
      </c>
      <c r="D45" s="123" t="s">
        <v>538</v>
      </c>
      <c r="E45" s="123" t="s">
        <v>226</v>
      </c>
      <c r="F45" s="123" t="s">
        <v>518</v>
      </c>
      <c r="G45" s="123" t="s">
        <v>519</v>
      </c>
      <c r="H45" s="123" t="s">
        <v>526</v>
      </c>
      <c r="I45" s="131">
        <v>1212</v>
      </c>
      <c r="J45" s="131"/>
      <c r="K45" s="123" t="s">
        <v>227</v>
      </c>
      <c r="L45" s="123" t="s">
        <v>530</v>
      </c>
      <c r="M45" s="123" t="s">
        <v>538</v>
      </c>
      <c r="N45" s="123" t="s">
        <v>226</v>
      </c>
      <c r="O45" s="133" t="s">
        <v>518</v>
      </c>
      <c r="P45" s="134" t="s">
        <v>519</v>
      </c>
      <c r="Q45" s="135" t="s">
        <v>526</v>
      </c>
      <c r="R45" s="136">
        <v>1212</v>
      </c>
      <c r="S45" s="123"/>
    </row>
    <row r="46" spans="1:19" ht="24.75" thickBot="1" x14ac:dyDescent="0.3">
      <c r="A46" s="129">
        <v>40</v>
      </c>
      <c r="B46" s="123" t="s">
        <v>225</v>
      </c>
      <c r="C46" s="123" t="s">
        <v>530</v>
      </c>
      <c r="D46" s="123" t="s">
        <v>538</v>
      </c>
      <c r="E46" s="123" t="s">
        <v>224</v>
      </c>
      <c r="F46" s="123" t="s">
        <v>518</v>
      </c>
      <c r="G46" s="123" t="s">
        <v>521</v>
      </c>
      <c r="H46" s="123" t="s">
        <v>522</v>
      </c>
      <c r="I46" s="131">
        <v>817</v>
      </c>
      <c r="J46" s="131"/>
      <c r="K46" s="123" t="s">
        <v>225</v>
      </c>
      <c r="L46" s="123" t="s">
        <v>530</v>
      </c>
      <c r="M46" s="123" t="s">
        <v>538</v>
      </c>
      <c r="N46" s="123" t="s">
        <v>224</v>
      </c>
      <c r="O46" s="133" t="s">
        <v>518</v>
      </c>
      <c r="P46" s="134" t="s">
        <v>521</v>
      </c>
      <c r="Q46" s="135" t="s">
        <v>522</v>
      </c>
      <c r="R46" s="136">
        <v>817</v>
      </c>
      <c r="S46" s="123"/>
    </row>
    <row r="47" spans="1:19" ht="24.75" thickBot="1" x14ac:dyDescent="0.3">
      <c r="A47" s="129">
        <v>41</v>
      </c>
      <c r="B47" s="123" t="s">
        <v>470</v>
      </c>
      <c r="C47" s="123" t="s">
        <v>530</v>
      </c>
      <c r="D47" s="123" t="s">
        <v>539</v>
      </c>
      <c r="E47" s="123" t="s">
        <v>469</v>
      </c>
      <c r="F47" s="123" t="s">
        <v>432</v>
      </c>
      <c r="G47" s="123" t="s">
        <v>430</v>
      </c>
      <c r="H47" s="123" t="s">
        <v>456</v>
      </c>
      <c r="I47" s="131">
        <v>2368</v>
      </c>
      <c r="J47" s="131"/>
      <c r="K47" s="123" t="s">
        <v>470</v>
      </c>
      <c r="L47" s="123" t="s">
        <v>530</v>
      </c>
      <c r="M47" s="123" t="s">
        <v>539</v>
      </c>
      <c r="N47" s="123" t="s">
        <v>469</v>
      </c>
      <c r="O47" s="123" t="s">
        <v>432</v>
      </c>
      <c r="P47" s="123" t="s">
        <v>430</v>
      </c>
      <c r="Q47" s="130" t="s">
        <v>456</v>
      </c>
      <c r="R47" s="132">
        <v>2368</v>
      </c>
      <c r="S47" s="123"/>
    </row>
    <row r="48" spans="1:19" ht="24.75" thickBot="1" x14ac:dyDescent="0.3">
      <c r="A48" s="129">
        <v>42</v>
      </c>
      <c r="B48" s="123" t="s">
        <v>219</v>
      </c>
      <c r="C48" s="123" t="s">
        <v>530</v>
      </c>
      <c r="D48" s="123" t="s">
        <v>539</v>
      </c>
      <c r="E48" s="123" t="s">
        <v>218</v>
      </c>
      <c r="F48" s="123" t="s">
        <v>518</v>
      </c>
      <c r="G48" s="123" t="s">
        <v>519</v>
      </c>
      <c r="H48" s="123" t="s">
        <v>520</v>
      </c>
      <c r="I48" s="131">
        <v>1412</v>
      </c>
      <c r="J48" s="131"/>
      <c r="K48" s="123" t="s">
        <v>219</v>
      </c>
      <c r="L48" s="123" t="s">
        <v>530</v>
      </c>
      <c r="M48" s="123" t="s">
        <v>539</v>
      </c>
      <c r="N48" s="123" t="s">
        <v>218</v>
      </c>
      <c r="O48" s="133" t="s">
        <v>518</v>
      </c>
      <c r="P48" s="134" t="s">
        <v>519</v>
      </c>
      <c r="Q48" s="135" t="s">
        <v>520</v>
      </c>
      <c r="R48" s="136">
        <v>1412</v>
      </c>
      <c r="S48" s="123"/>
    </row>
    <row r="49" spans="1:19" ht="24.75" thickBot="1" x14ac:dyDescent="0.3">
      <c r="A49" s="129">
        <v>43</v>
      </c>
      <c r="B49" s="123" t="s">
        <v>217</v>
      </c>
      <c r="C49" s="123" t="s">
        <v>530</v>
      </c>
      <c r="D49" s="123" t="s">
        <v>539</v>
      </c>
      <c r="E49" s="123" t="s">
        <v>216</v>
      </c>
      <c r="F49" s="123" t="s">
        <v>518</v>
      </c>
      <c r="G49" s="123" t="s">
        <v>521</v>
      </c>
      <c r="H49" s="123" t="s">
        <v>522</v>
      </c>
      <c r="I49" s="130">
        <v>817</v>
      </c>
      <c r="J49" s="130"/>
      <c r="K49" s="123" t="s">
        <v>217</v>
      </c>
      <c r="L49" s="123" t="s">
        <v>530</v>
      </c>
      <c r="M49" s="123" t="s">
        <v>539</v>
      </c>
      <c r="N49" s="123" t="s">
        <v>216</v>
      </c>
      <c r="O49" s="133" t="s">
        <v>518</v>
      </c>
      <c r="P49" s="134" t="s">
        <v>521</v>
      </c>
      <c r="Q49" s="135" t="s">
        <v>522</v>
      </c>
      <c r="R49" s="136">
        <v>817</v>
      </c>
      <c r="S49" s="123"/>
    </row>
    <row r="50" spans="1:19" ht="24.75" thickBot="1" x14ac:dyDescent="0.3">
      <c r="A50" s="129">
        <v>44</v>
      </c>
      <c r="B50" s="123" t="s">
        <v>540</v>
      </c>
      <c r="C50" s="123" t="s">
        <v>530</v>
      </c>
      <c r="D50" s="123" t="s">
        <v>539</v>
      </c>
      <c r="E50" s="123" t="s">
        <v>541</v>
      </c>
      <c r="F50" s="123" t="s">
        <v>518</v>
      </c>
      <c r="G50" s="123" t="s">
        <v>561</v>
      </c>
      <c r="H50" s="123" t="s">
        <v>560</v>
      </c>
      <c r="I50" s="131">
        <v>901</v>
      </c>
      <c r="J50" s="131"/>
      <c r="K50" s="123" t="s">
        <v>540</v>
      </c>
      <c r="L50" s="123" t="s">
        <v>530</v>
      </c>
      <c r="M50" s="123" t="s">
        <v>539</v>
      </c>
      <c r="N50" s="123" t="s">
        <v>541</v>
      </c>
      <c r="O50" s="133" t="s">
        <v>518</v>
      </c>
      <c r="P50" s="134" t="s">
        <v>561</v>
      </c>
      <c r="Q50" s="135" t="s">
        <v>560</v>
      </c>
      <c r="R50" s="136">
        <v>901</v>
      </c>
      <c r="S50" s="123"/>
    </row>
    <row r="51" spans="1:19" ht="24.75" thickBot="1" x14ac:dyDescent="0.3">
      <c r="A51" s="129">
        <v>45</v>
      </c>
      <c r="B51" s="123" t="s">
        <v>215</v>
      </c>
      <c r="C51" s="123" t="s">
        <v>530</v>
      </c>
      <c r="D51" s="123" t="s">
        <v>539</v>
      </c>
      <c r="E51" s="123" t="s">
        <v>214</v>
      </c>
      <c r="F51" s="123" t="s">
        <v>518</v>
      </c>
      <c r="G51" s="123" t="s">
        <v>519</v>
      </c>
      <c r="H51" s="123" t="s">
        <v>520</v>
      </c>
      <c r="I51" s="131">
        <v>1412</v>
      </c>
      <c r="J51" s="131"/>
      <c r="K51" s="123" t="s">
        <v>215</v>
      </c>
      <c r="L51" s="123" t="s">
        <v>530</v>
      </c>
      <c r="M51" s="123" t="s">
        <v>539</v>
      </c>
      <c r="N51" s="123" t="s">
        <v>214</v>
      </c>
      <c r="O51" s="133" t="s">
        <v>518</v>
      </c>
      <c r="P51" s="134" t="s">
        <v>519</v>
      </c>
      <c r="Q51" s="135" t="s">
        <v>520</v>
      </c>
      <c r="R51" s="136">
        <v>1412</v>
      </c>
      <c r="S51" s="123"/>
    </row>
    <row r="52" spans="1:19" ht="24.75" thickBot="1" x14ac:dyDescent="0.3">
      <c r="A52" s="129">
        <v>46</v>
      </c>
      <c r="B52" s="123" t="s">
        <v>213</v>
      </c>
      <c r="C52" s="123" t="s">
        <v>530</v>
      </c>
      <c r="D52" s="123" t="s">
        <v>539</v>
      </c>
      <c r="E52" s="123" t="s">
        <v>212</v>
      </c>
      <c r="F52" s="123" t="s">
        <v>518</v>
      </c>
      <c r="G52" s="123" t="s">
        <v>519</v>
      </c>
      <c r="H52" s="123" t="s">
        <v>520</v>
      </c>
      <c r="I52" s="131">
        <v>1412</v>
      </c>
      <c r="J52" s="131"/>
      <c r="K52" s="123" t="s">
        <v>213</v>
      </c>
      <c r="L52" s="123" t="s">
        <v>530</v>
      </c>
      <c r="M52" s="123" t="s">
        <v>539</v>
      </c>
      <c r="N52" s="123" t="s">
        <v>212</v>
      </c>
      <c r="O52" s="133" t="s">
        <v>518</v>
      </c>
      <c r="P52" s="134" t="s">
        <v>519</v>
      </c>
      <c r="Q52" s="135" t="s">
        <v>520</v>
      </c>
      <c r="R52" s="136">
        <v>1412</v>
      </c>
      <c r="S52" s="123"/>
    </row>
    <row r="53" spans="1:19" ht="48.75" thickBot="1" x14ac:dyDescent="0.3">
      <c r="A53" s="129">
        <v>47</v>
      </c>
      <c r="B53" s="123" t="s">
        <v>211</v>
      </c>
      <c r="C53" s="123" t="s">
        <v>530</v>
      </c>
      <c r="D53" s="123" t="s">
        <v>539</v>
      </c>
      <c r="E53" s="123" t="s">
        <v>209</v>
      </c>
      <c r="F53" s="123" t="s">
        <v>518</v>
      </c>
      <c r="G53" s="123" t="s">
        <v>519</v>
      </c>
      <c r="H53" s="123" t="s">
        <v>524</v>
      </c>
      <c r="I53" s="131">
        <v>1676</v>
      </c>
      <c r="J53" s="131"/>
      <c r="K53" s="123" t="s">
        <v>211</v>
      </c>
      <c r="L53" s="123" t="s">
        <v>530</v>
      </c>
      <c r="M53" s="123" t="s">
        <v>539</v>
      </c>
      <c r="N53" s="123" t="s">
        <v>209</v>
      </c>
      <c r="O53" s="133" t="s">
        <v>518</v>
      </c>
      <c r="P53" s="134" t="s">
        <v>519</v>
      </c>
      <c r="Q53" s="135" t="s">
        <v>524</v>
      </c>
      <c r="R53" s="136">
        <v>1676</v>
      </c>
      <c r="S53" s="123"/>
    </row>
    <row r="54" spans="1:19" ht="24.75" thickBot="1" x14ac:dyDescent="0.3">
      <c r="A54" s="129">
        <v>48</v>
      </c>
      <c r="B54" s="123" t="s">
        <v>386</v>
      </c>
      <c r="C54" s="123" t="s">
        <v>530</v>
      </c>
      <c r="D54" s="123" t="s">
        <v>539</v>
      </c>
      <c r="E54" s="123" t="s">
        <v>223</v>
      </c>
      <c r="F54" s="123" t="s">
        <v>518</v>
      </c>
      <c r="G54" s="123" t="s">
        <v>519</v>
      </c>
      <c r="H54" s="123" t="s">
        <v>526</v>
      </c>
      <c r="I54" s="130">
        <v>1212</v>
      </c>
      <c r="J54" s="130"/>
      <c r="K54" s="123" t="s">
        <v>386</v>
      </c>
      <c r="L54" s="123" t="s">
        <v>530</v>
      </c>
      <c r="M54" s="123" t="s">
        <v>539</v>
      </c>
      <c r="N54" s="123" t="s">
        <v>223</v>
      </c>
      <c r="O54" s="133" t="s">
        <v>518</v>
      </c>
      <c r="P54" s="134" t="s">
        <v>519</v>
      </c>
      <c r="Q54" s="135" t="s">
        <v>526</v>
      </c>
      <c r="R54" s="136">
        <v>1212</v>
      </c>
      <c r="S54" s="123"/>
    </row>
    <row r="55" spans="1:19" ht="24.75" thickBot="1" x14ac:dyDescent="0.3">
      <c r="A55" s="129">
        <v>49</v>
      </c>
      <c r="B55" s="123" t="s">
        <v>387</v>
      </c>
      <c r="C55" s="123" t="s">
        <v>530</v>
      </c>
      <c r="D55" s="123" t="s">
        <v>539</v>
      </c>
      <c r="E55" s="123" t="s">
        <v>222</v>
      </c>
      <c r="F55" s="123" t="s">
        <v>518</v>
      </c>
      <c r="G55" s="123" t="s">
        <v>521</v>
      </c>
      <c r="H55" s="123" t="s">
        <v>522</v>
      </c>
      <c r="I55" s="131">
        <v>817</v>
      </c>
      <c r="J55" s="131"/>
      <c r="K55" s="123" t="s">
        <v>387</v>
      </c>
      <c r="L55" s="123" t="s">
        <v>530</v>
      </c>
      <c r="M55" s="123" t="s">
        <v>539</v>
      </c>
      <c r="N55" s="123" t="s">
        <v>222</v>
      </c>
      <c r="O55" s="133" t="s">
        <v>518</v>
      </c>
      <c r="P55" s="134" t="s">
        <v>521</v>
      </c>
      <c r="Q55" s="135" t="s">
        <v>522</v>
      </c>
      <c r="R55" s="136">
        <v>817</v>
      </c>
      <c r="S55" s="123"/>
    </row>
    <row r="56" spans="1:19" ht="24.75" thickBot="1" x14ac:dyDescent="0.3">
      <c r="A56" s="129">
        <v>50</v>
      </c>
      <c r="B56" s="123" t="s">
        <v>389</v>
      </c>
      <c r="C56" s="123" t="s">
        <v>530</v>
      </c>
      <c r="D56" s="123" t="s">
        <v>539</v>
      </c>
      <c r="E56" s="123" t="s">
        <v>220</v>
      </c>
      <c r="F56" s="123" t="s">
        <v>518</v>
      </c>
      <c r="G56" s="123" t="s">
        <v>532</v>
      </c>
      <c r="H56" s="123" t="s">
        <v>535</v>
      </c>
      <c r="I56" s="131">
        <v>986</v>
      </c>
      <c r="J56" s="131"/>
      <c r="K56" s="123" t="s">
        <v>389</v>
      </c>
      <c r="L56" s="123" t="s">
        <v>530</v>
      </c>
      <c r="M56" s="123" t="s">
        <v>539</v>
      </c>
      <c r="N56" s="123" t="s">
        <v>220</v>
      </c>
      <c r="O56" s="133" t="s">
        <v>518</v>
      </c>
      <c r="P56" s="134" t="s">
        <v>532</v>
      </c>
      <c r="Q56" s="135" t="s">
        <v>535</v>
      </c>
      <c r="R56" s="136">
        <v>986</v>
      </c>
      <c r="S56" s="123"/>
    </row>
    <row r="57" spans="1:19" ht="24.75" thickBot="1" x14ac:dyDescent="0.3">
      <c r="A57" s="129">
        <v>51</v>
      </c>
      <c r="B57" s="123" t="s">
        <v>388</v>
      </c>
      <c r="C57" s="123" t="s">
        <v>530</v>
      </c>
      <c r="D57" s="123" t="s">
        <v>539</v>
      </c>
      <c r="E57" s="123" t="s">
        <v>383</v>
      </c>
      <c r="F57" s="123" t="s">
        <v>518</v>
      </c>
      <c r="G57" s="123" t="s">
        <v>519</v>
      </c>
      <c r="H57" s="123" t="s">
        <v>542</v>
      </c>
      <c r="I57" s="131">
        <v>1086</v>
      </c>
      <c r="J57" s="131"/>
      <c r="K57" s="123" t="s">
        <v>388</v>
      </c>
      <c r="L57" s="123" t="s">
        <v>530</v>
      </c>
      <c r="M57" s="123" t="s">
        <v>539</v>
      </c>
      <c r="N57" s="123" t="s">
        <v>383</v>
      </c>
      <c r="O57" s="133" t="s">
        <v>518</v>
      </c>
      <c r="P57" s="134" t="s">
        <v>519</v>
      </c>
      <c r="Q57" s="135" t="s">
        <v>542</v>
      </c>
      <c r="R57" s="136">
        <v>1086</v>
      </c>
      <c r="S57" s="123"/>
    </row>
    <row r="58" spans="1:19" ht="36.75" thickBot="1" x14ac:dyDescent="0.3">
      <c r="A58" s="129">
        <v>52</v>
      </c>
      <c r="B58" s="123" t="s">
        <v>473</v>
      </c>
      <c r="C58" s="123" t="s">
        <v>530</v>
      </c>
      <c r="D58" s="123" t="s">
        <v>543</v>
      </c>
      <c r="E58" s="123" t="s">
        <v>472</v>
      </c>
      <c r="F58" s="123" t="s">
        <v>432</v>
      </c>
      <c r="G58" s="123" t="s">
        <v>430</v>
      </c>
      <c r="H58" s="123" t="s">
        <v>456</v>
      </c>
      <c r="I58" s="131">
        <v>2368</v>
      </c>
      <c r="J58" s="131"/>
      <c r="K58" s="123" t="s">
        <v>473</v>
      </c>
      <c r="L58" s="123" t="s">
        <v>530</v>
      </c>
      <c r="M58" s="123" t="s">
        <v>543</v>
      </c>
      <c r="N58" s="123" t="s">
        <v>472</v>
      </c>
      <c r="O58" s="123" t="s">
        <v>432</v>
      </c>
      <c r="P58" s="123" t="s">
        <v>430</v>
      </c>
      <c r="Q58" s="130" t="s">
        <v>456</v>
      </c>
      <c r="R58" s="132">
        <v>2368</v>
      </c>
      <c r="S58" s="123"/>
    </row>
    <row r="59" spans="1:19" ht="36.75" thickBot="1" x14ac:dyDescent="0.3">
      <c r="A59" s="129">
        <v>53</v>
      </c>
      <c r="B59" s="123" t="s">
        <v>208</v>
      </c>
      <c r="C59" s="123" t="s">
        <v>530</v>
      </c>
      <c r="D59" s="123" t="s">
        <v>543</v>
      </c>
      <c r="E59" s="123" t="s">
        <v>207</v>
      </c>
      <c r="F59" s="123" t="s">
        <v>518</v>
      </c>
      <c r="G59" s="123" t="s">
        <v>519</v>
      </c>
      <c r="H59" s="123" t="s">
        <v>524</v>
      </c>
      <c r="I59" s="130">
        <v>1676</v>
      </c>
      <c r="J59" s="130"/>
      <c r="K59" s="123" t="s">
        <v>208</v>
      </c>
      <c r="L59" s="123" t="s">
        <v>530</v>
      </c>
      <c r="M59" s="123" t="s">
        <v>543</v>
      </c>
      <c r="N59" s="123" t="s">
        <v>207</v>
      </c>
      <c r="O59" s="133" t="s">
        <v>518</v>
      </c>
      <c r="P59" s="134" t="s">
        <v>519</v>
      </c>
      <c r="Q59" s="135" t="s">
        <v>524</v>
      </c>
      <c r="R59" s="136">
        <v>1676</v>
      </c>
      <c r="S59" s="123"/>
    </row>
    <row r="60" spans="1:19" ht="36.75" thickBot="1" x14ac:dyDescent="0.3">
      <c r="A60" s="129">
        <v>54</v>
      </c>
      <c r="B60" s="123" t="s">
        <v>206</v>
      </c>
      <c r="C60" s="123" t="s">
        <v>530</v>
      </c>
      <c r="D60" s="123" t="s">
        <v>543</v>
      </c>
      <c r="E60" s="123" t="s">
        <v>205</v>
      </c>
      <c r="F60" s="123" t="s">
        <v>518</v>
      </c>
      <c r="G60" s="123" t="s">
        <v>521</v>
      </c>
      <c r="H60" s="123" t="s">
        <v>522</v>
      </c>
      <c r="I60" s="131">
        <v>817</v>
      </c>
      <c r="J60" s="131"/>
      <c r="K60" s="123" t="s">
        <v>206</v>
      </c>
      <c r="L60" s="123" t="s">
        <v>530</v>
      </c>
      <c r="M60" s="123" t="s">
        <v>543</v>
      </c>
      <c r="N60" s="123" t="s">
        <v>205</v>
      </c>
      <c r="O60" s="133" t="s">
        <v>518</v>
      </c>
      <c r="P60" s="134" t="s">
        <v>521</v>
      </c>
      <c r="Q60" s="135" t="s">
        <v>522</v>
      </c>
      <c r="R60" s="136">
        <v>817</v>
      </c>
      <c r="S60" s="123"/>
    </row>
    <row r="61" spans="1:19" ht="36.75" thickBot="1" x14ac:dyDescent="0.3">
      <c r="A61" s="129">
        <v>55</v>
      </c>
      <c r="B61" s="123" t="s">
        <v>204</v>
      </c>
      <c r="C61" s="123" t="s">
        <v>530</v>
      </c>
      <c r="D61" s="123" t="s">
        <v>543</v>
      </c>
      <c r="E61" s="123" t="s">
        <v>202</v>
      </c>
      <c r="F61" s="123" t="s">
        <v>544</v>
      </c>
      <c r="G61" s="123" t="s">
        <v>478</v>
      </c>
      <c r="H61" s="123">
        <v>15</v>
      </c>
      <c r="I61" s="131">
        <v>2034</v>
      </c>
      <c r="J61" s="131"/>
      <c r="K61" s="123" t="s">
        <v>204</v>
      </c>
      <c r="L61" s="123" t="s">
        <v>530</v>
      </c>
      <c r="M61" s="123" t="s">
        <v>543</v>
      </c>
      <c r="N61" s="123" t="s">
        <v>202</v>
      </c>
      <c r="O61" s="133" t="s">
        <v>544</v>
      </c>
      <c r="P61" s="145" t="s">
        <v>478</v>
      </c>
      <c r="Q61" s="146">
        <v>15</v>
      </c>
      <c r="R61" s="136">
        <v>2034</v>
      </c>
      <c r="S61" s="123"/>
    </row>
    <row r="62" spans="1:19" ht="24.75" thickBot="1" x14ac:dyDescent="0.3">
      <c r="A62" s="129">
        <v>56</v>
      </c>
      <c r="B62" s="123" t="s">
        <v>475</v>
      </c>
      <c r="C62" s="123" t="s">
        <v>530</v>
      </c>
      <c r="D62" s="123" t="s">
        <v>545</v>
      </c>
      <c r="E62" s="123" t="s">
        <v>474</v>
      </c>
      <c r="F62" s="123" t="s">
        <v>432</v>
      </c>
      <c r="G62" s="123" t="s">
        <v>431</v>
      </c>
      <c r="H62" s="123" t="s">
        <v>459</v>
      </c>
      <c r="I62" s="131">
        <v>4200</v>
      </c>
      <c r="J62" s="131"/>
      <c r="K62" s="123" t="s">
        <v>475</v>
      </c>
      <c r="L62" s="123" t="s">
        <v>530</v>
      </c>
      <c r="M62" s="123" t="s">
        <v>545</v>
      </c>
      <c r="N62" s="123" t="s">
        <v>474</v>
      </c>
      <c r="O62" s="123" t="s">
        <v>432</v>
      </c>
      <c r="P62" s="123" t="s">
        <v>431</v>
      </c>
      <c r="Q62" s="130" t="s">
        <v>459</v>
      </c>
      <c r="R62" s="132">
        <v>4200</v>
      </c>
      <c r="S62" s="123"/>
    </row>
    <row r="63" spans="1:19" ht="24.75" thickBot="1" x14ac:dyDescent="0.3">
      <c r="A63" s="129">
        <v>57</v>
      </c>
      <c r="B63" s="123" t="s">
        <v>201</v>
      </c>
      <c r="C63" s="123" t="s">
        <v>530</v>
      </c>
      <c r="D63" s="123" t="s">
        <v>545</v>
      </c>
      <c r="E63" s="123" t="s">
        <v>333</v>
      </c>
      <c r="F63" s="123" t="s">
        <v>518</v>
      </c>
      <c r="G63" s="123" t="s">
        <v>519</v>
      </c>
      <c r="H63" s="123" t="s">
        <v>524</v>
      </c>
      <c r="I63" s="130">
        <v>1676</v>
      </c>
      <c r="J63" s="130"/>
      <c r="K63" s="123" t="s">
        <v>201</v>
      </c>
      <c r="L63" s="123" t="s">
        <v>530</v>
      </c>
      <c r="M63" s="123" t="s">
        <v>545</v>
      </c>
      <c r="N63" s="123" t="s">
        <v>333</v>
      </c>
      <c r="O63" s="133" t="s">
        <v>518</v>
      </c>
      <c r="P63" s="134" t="s">
        <v>519</v>
      </c>
      <c r="Q63" s="135" t="s">
        <v>524</v>
      </c>
      <c r="R63" s="136">
        <v>1676</v>
      </c>
      <c r="S63" s="123"/>
    </row>
    <row r="64" spans="1:19" ht="24.75" thickBot="1" x14ac:dyDescent="0.3">
      <c r="A64" s="129">
        <v>58</v>
      </c>
      <c r="B64" s="123" t="s">
        <v>199</v>
      </c>
      <c r="C64" s="123" t="s">
        <v>530</v>
      </c>
      <c r="D64" s="123" t="s">
        <v>545</v>
      </c>
      <c r="E64" s="123" t="s">
        <v>198</v>
      </c>
      <c r="F64" s="123" t="s">
        <v>518</v>
      </c>
      <c r="G64" s="123" t="s">
        <v>519</v>
      </c>
      <c r="H64" s="123" t="s">
        <v>524</v>
      </c>
      <c r="I64" s="131">
        <v>1676</v>
      </c>
      <c r="J64" s="131"/>
      <c r="K64" s="123" t="s">
        <v>199</v>
      </c>
      <c r="L64" s="123" t="s">
        <v>530</v>
      </c>
      <c r="M64" s="123" t="s">
        <v>545</v>
      </c>
      <c r="N64" s="123" t="s">
        <v>198</v>
      </c>
      <c r="O64" s="133" t="s">
        <v>518</v>
      </c>
      <c r="P64" s="134" t="s">
        <v>519</v>
      </c>
      <c r="Q64" s="135" t="s">
        <v>524</v>
      </c>
      <c r="R64" s="136">
        <v>1676</v>
      </c>
      <c r="S64" s="123"/>
    </row>
    <row r="65" spans="1:19" ht="24.75" thickBot="1" x14ac:dyDescent="0.3">
      <c r="A65" s="129">
        <v>59</v>
      </c>
      <c r="B65" s="123" t="s">
        <v>197</v>
      </c>
      <c r="C65" s="123" t="s">
        <v>530</v>
      </c>
      <c r="D65" s="123" t="s">
        <v>545</v>
      </c>
      <c r="E65" s="123" t="s">
        <v>196</v>
      </c>
      <c r="F65" s="123" t="s">
        <v>518</v>
      </c>
      <c r="G65" s="123" t="s">
        <v>519</v>
      </c>
      <c r="H65" s="123" t="s">
        <v>520</v>
      </c>
      <c r="I65" s="131">
        <v>1412</v>
      </c>
      <c r="J65" s="131"/>
      <c r="K65" s="123" t="s">
        <v>197</v>
      </c>
      <c r="L65" s="123" t="s">
        <v>530</v>
      </c>
      <c r="M65" s="123" t="s">
        <v>545</v>
      </c>
      <c r="N65" s="123" t="s">
        <v>196</v>
      </c>
      <c r="O65" s="133" t="s">
        <v>518</v>
      </c>
      <c r="P65" s="134" t="s">
        <v>519</v>
      </c>
      <c r="Q65" s="135" t="s">
        <v>520</v>
      </c>
      <c r="R65" s="136">
        <v>1412</v>
      </c>
      <c r="S65" s="123"/>
    </row>
    <row r="66" spans="1:19" ht="24.75" thickBot="1" x14ac:dyDescent="0.3">
      <c r="A66" s="129">
        <v>60</v>
      </c>
      <c r="B66" s="123" t="s">
        <v>195</v>
      </c>
      <c r="C66" s="123" t="s">
        <v>530</v>
      </c>
      <c r="D66" s="123" t="s">
        <v>545</v>
      </c>
      <c r="E66" s="123" t="s">
        <v>194</v>
      </c>
      <c r="F66" s="123" t="s">
        <v>518</v>
      </c>
      <c r="G66" s="123" t="s">
        <v>519</v>
      </c>
      <c r="H66" s="123" t="s">
        <v>526</v>
      </c>
      <c r="I66" s="131">
        <v>1212</v>
      </c>
      <c r="J66" s="131"/>
      <c r="K66" s="123" t="s">
        <v>195</v>
      </c>
      <c r="L66" s="123" t="s">
        <v>530</v>
      </c>
      <c r="M66" s="123" t="s">
        <v>545</v>
      </c>
      <c r="N66" s="123" t="s">
        <v>194</v>
      </c>
      <c r="O66" s="133" t="s">
        <v>518</v>
      </c>
      <c r="P66" s="134" t="s">
        <v>519</v>
      </c>
      <c r="Q66" s="135" t="s">
        <v>526</v>
      </c>
      <c r="R66" s="136">
        <v>1212</v>
      </c>
      <c r="S66" s="123"/>
    </row>
    <row r="67" spans="1:19" ht="24.75" thickBot="1" x14ac:dyDescent="0.3">
      <c r="A67" s="129">
        <v>61</v>
      </c>
      <c r="B67" s="123" t="s">
        <v>392</v>
      </c>
      <c r="C67" s="123" t="s">
        <v>530</v>
      </c>
      <c r="D67" s="123" t="s">
        <v>545</v>
      </c>
      <c r="E67" s="123" t="s">
        <v>335</v>
      </c>
      <c r="F67" s="123" t="s">
        <v>518</v>
      </c>
      <c r="G67" s="123" t="s">
        <v>521</v>
      </c>
      <c r="H67" s="123" t="s">
        <v>522</v>
      </c>
      <c r="I67" s="131">
        <v>817</v>
      </c>
      <c r="J67" s="131"/>
      <c r="K67" s="123" t="s">
        <v>392</v>
      </c>
      <c r="L67" s="123" t="s">
        <v>530</v>
      </c>
      <c r="M67" s="123" t="s">
        <v>545</v>
      </c>
      <c r="N67" s="123" t="s">
        <v>335</v>
      </c>
      <c r="O67" s="133" t="s">
        <v>518</v>
      </c>
      <c r="P67" s="134" t="s">
        <v>521</v>
      </c>
      <c r="Q67" s="135" t="s">
        <v>522</v>
      </c>
      <c r="R67" s="136">
        <v>817</v>
      </c>
      <c r="S67" s="123"/>
    </row>
    <row r="68" spans="1:19" ht="36.75" thickBot="1" x14ac:dyDescent="0.3">
      <c r="A68" s="129">
        <v>62</v>
      </c>
      <c r="B68" s="121" t="s">
        <v>191</v>
      </c>
      <c r="C68" s="121" t="s">
        <v>530</v>
      </c>
      <c r="D68" s="121" t="s">
        <v>545</v>
      </c>
      <c r="E68" s="121" t="s">
        <v>190</v>
      </c>
      <c r="F68" s="121" t="s">
        <v>518</v>
      </c>
      <c r="G68" s="121" t="s">
        <v>519</v>
      </c>
      <c r="H68" s="121" t="s">
        <v>526</v>
      </c>
      <c r="I68" s="122">
        <v>1212</v>
      </c>
      <c r="J68" s="147" t="s">
        <v>603</v>
      </c>
      <c r="K68" s="137" t="s">
        <v>575</v>
      </c>
      <c r="L68" s="137" t="s">
        <v>530</v>
      </c>
      <c r="M68" s="137" t="s">
        <v>545</v>
      </c>
      <c r="N68" s="137" t="s">
        <v>596</v>
      </c>
      <c r="O68" s="137" t="s">
        <v>518</v>
      </c>
      <c r="P68" s="137" t="s">
        <v>519</v>
      </c>
      <c r="Q68" s="142" t="s">
        <v>427</v>
      </c>
      <c r="R68" s="150">
        <v>1676</v>
      </c>
      <c r="S68" s="137" t="s">
        <v>597</v>
      </c>
    </row>
    <row r="69" spans="1:19" ht="24.75" thickBot="1" x14ac:dyDescent="0.3">
      <c r="A69" s="129">
        <v>63</v>
      </c>
      <c r="B69" s="123" t="s">
        <v>187</v>
      </c>
      <c r="C69" s="123" t="s">
        <v>530</v>
      </c>
      <c r="D69" s="123" t="s">
        <v>545</v>
      </c>
      <c r="E69" s="123" t="s">
        <v>188</v>
      </c>
      <c r="F69" s="123" t="s">
        <v>518</v>
      </c>
      <c r="G69" s="123" t="s">
        <v>519</v>
      </c>
      <c r="H69" s="123" t="s">
        <v>520</v>
      </c>
      <c r="I69" s="131">
        <v>1412</v>
      </c>
      <c r="J69" s="131"/>
      <c r="K69" s="123" t="s">
        <v>187</v>
      </c>
      <c r="L69" s="123" t="s">
        <v>530</v>
      </c>
      <c r="M69" s="123" t="s">
        <v>545</v>
      </c>
      <c r="N69" s="123" t="s">
        <v>188</v>
      </c>
      <c r="O69" s="133" t="s">
        <v>518</v>
      </c>
      <c r="P69" s="134" t="s">
        <v>519</v>
      </c>
      <c r="Q69" s="135" t="s">
        <v>520</v>
      </c>
      <c r="R69" s="136">
        <v>1412</v>
      </c>
      <c r="S69" s="123"/>
    </row>
    <row r="70" spans="1:19" ht="24.75" thickBot="1" x14ac:dyDescent="0.3">
      <c r="A70" s="129">
        <v>64</v>
      </c>
      <c r="B70" s="123" t="s">
        <v>406</v>
      </c>
      <c r="C70" s="123" t="s">
        <v>530</v>
      </c>
      <c r="D70" s="123" t="s">
        <v>545</v>
      </c>
      <c r="E70" s="123" t="s">
        <v>186</v>
      </c>
      <c r="F70" s="123" t="s">
        <v>518</v>
      </c>
      <c r="G70" s="123" t="s">
        <v>521</v>
      </c>
      <c r="H70" s="123" t="s">
        <v>522</v>
      </c>
      <c r="I70" s="131">
        <v>817</v>
      </c>
      <c r="J70" s="131"/>
      <c r="K70" s="123" t="s">
        <v>406</v>
      </c>
      <c r="L70" s="123" t="s">
        <v>530</v>
      </c>
      <c r="M70" s="123" t="s">
        <v>545</v>
      </c>
      <c r="N70" s="123" t="s">
        <v>186</v>
      </c>
      <c r="O70" s="133" t="s">
        <v>518</v>
      </c>
      <c r="P70" s="134" t="s">
        <v>521</v>
      </c>
      <c r="Q70" s="135" t="s">
        <v>522</v>
      </c>
      <c r="R70" s="136">
        <v>817</v>
      </c>
      <c r="S70" s="123"/>
    </row>
    <row r="71" spans="1:19" ht="24.75" thickBot="1" x14ac:dyDescent="0.3">
      <c r="A71" s="129">
        <v>65</v>
      </c>
      <c r="B71" s="123" t="s">
        <v>185</v>
      </c>
      <c r="C71" s="123" t="s">
        <v>530</v>
      </c>
      <c r="D71" s="123" t="s">
        <v>545</v>
      </c>
      <c r="E71" s="123" t="s">
        <v>184</v>
      </c>
      <c r="F71" s="123" t="s">
        <v>518</v>
      </c>
      <c r="G71" s="123" t="s">
        <v>519</v>
      </c>
      <c r="H71" s="123" t="s">
        <v>524</v>
      </c>
      <c r="I71" s="131">
        <v>1676</v>
      </c>
      <c r="J71" s="131"/>
      <c r="K71" s="123" t="s">
        <v>185</v>
      </c>
      <c r="L71" s="123" t="s">
        <v>530</v>
      </c>
      <c r="M71" s="123" t="s">
        <v>545</v>
      </c>
      <c r="N71" s="123" t="s">
        <v>184</v>
      </c>
      <c r="O71" s="133" t="s">
        <v>518</v>
      </c>
      <c r="P71" s="134" t="s">
        <v>519</v>
      </c>
      <c r="Q71" s="135" t="s">
        <v>524</v>
      </c>
      <c r="R71" s="136">
        <v>1676</v>
      </c>
      <c r="S71" s="123"/>
    </row>
    <row r="72" spans="1:19" ht="24.75" thickBot="1" x14ac:dyDescent="0.3">
      <c r="A72" s="129">
        <v>66</v>
      </c>
      <c r="B72" s="123" t="s">
        <v>390</v>
      </c>
      <c r="C72" s="123" t="s">
        <v>530</v>
      </c>
      <c r="D72" s="123" t="s">
        <v>545</v>
      </c>
      <c r="E72" s="123" t="s">
        <v>200</v>
      </c>
      <c r="F72" s="123" t="s">
        <v>518</v>
      </c>
      <c r="G72" s="123" t="s">
        <v>519</v>
      </c>
      <c r="H72" s="123" t="s">
        <v>520</v>
      </c>
      <c r="I72" s="131">
        <v>1412</v>
      </c>
      <c r="J72" s="131"/>
      <c r="K72" s="123" t="s">
        <v>390</v>
      </c>
      <c r="L72" s="123" t="s">
        <v>530</v>
      </c>
      <c r="M72" s="123" t="s">
        <v>545</v>
      </c>
      <c r="N72" s="123" t="s">
        <v>200</v>
      </c>
      <c r="O72" s="133" t="s">
        <v>518</v>
      </c>
      <c r="P72" s="134" t="s">
        <v>519</v>
      </c>
      <c r="Q72" s="135" t="s">
        <v>520</v>
      </c>
      <c r="R72" s="136">
        <v>1412</v>
      </c>
      <c r="S72" s="123"/>
    </row>
    <row r="73" spans="1:19" ht="24.75" thickBot="1" x14ac:dyDescent="0.3">
      <c r="A73" s="129">
        <v>67</v>
      </c>
      <c r="B73" s="123" t="s">
        <v>391</v>
      </c>
      <c r="C73" s="123" t="s">
        <v>530</v>
      </c>
      <c r="D73" s="123" t="s">
        <v>545</v>
      </c>
      <c r="E73" s="123" t="s">
        <v>336</v>
      </c>
      <c r="F73" s="123" t="s">
        <v>518</v>
      </c>
      <c r="G73" s="123" t="s">
        <v>519</v>
      </c>
      <c r="H73" s="123" t="s">
        <v>526</v>
      </c>
      <c r="I73" s="131">
        <v>1212</v>
      </c>
      <c r="J73" s="131"/>
      <c r="K73" s="123" t="s">
        <v>391</v>
      </c>
      <c r="L73" s="123" t="s">
        <v>530</v>
      </c>
      <c r="M73" s="123" t="s">
        <v>545</v>
      </c>
      <c r="N73" s="123" t="s">
        <v>336</v>
      </c>
      <c r="O73" s="133" t="s">
        <v>518</v>
      </c>
      <c r="P73" s="134" t="s">
        <v>519</v>
      </c>
      <c r="Q73" s="135" t="s">
        <v>526</v>
      </c>
      <c r="R73" s="136">
        <v>1212</v>
      </c>
      <c r="S73" s="123"/>
    </row>
    <row r="74" spans="1:19" ht="24.75" thickBot="1" x14ac:dyDescent="0.3">
      <c r="A74" s="129">
        <v>68</v>
      </c>
      <c r="B74" s="123" t="s">
        <v>177</v>
      </c>
      <c r="C74" s="123" t="s">
        <v>530</v>
      </c>
      <c r="D74" s="123" t="s">
        <v>545</v>
      </c>
      <c r="E74" s="123" t="s">
        <v>176</v>
      </c>
      <c r="F74" s="123" t="s">
        <v>518</v>
      </c>
      <c r="G74" s="123" t="s">
        <v>519</v>
      </c>
      <c r="H74" s="123" t="s">
        <v>524</v>
      </c>
      <c r="I74" s="131">
        <v>1676</v>
      </c>
      <c r="J74" s="131"/>
      <c r="K74" s="123" t="s">
        <v>177</v>
      </c>
      <c r="L74" s="123" t="s">
        <v>530</v>
      </c>
      <c r="M74" s="123" t="s">
        <v>545</v>
      </c>
      <c r="N74" s="123" t="s">
        <v>176</v>
      </c>
      <c r="O74" s="133" t="s">
        <v>518</v>
      </c>
      <c r="P74" s="134" t="s">
        <v>519</v>
      </c>
      <c r="Q74" s="135" t="s">
        <v>524</v>
      </c>
      <c r="R74" s="136">
        <v>1676</v>
      </c>
      <c r="S74" s="123"/>
    </row>
    <row r="75" spans="1:19" ht="24.75" thickBot="1" x14ac:dyDescent="0.3">
      <c r="A75" s="129">
        <v>69</v>
      </c>
      <c r="B75" s="123" t="s">
        <v>189</v>
      </c>
      <c r="C75" s="123" t="s">
        <v>530</v>
      </c>
      <c r="D75" s="123" t="s">
        <v>545</v>
      </c>
      <c r="E75" s="123" t="s">
        <v>407</v>
      </c>
      <c r="F75" s="123" t="s">
        <v>518</v>
      </c>
      <c r="G75" s="123" t="s">
        <v>519</v>
      </c>
      <c r="H75" s="123" t="s">
        <v>524</v>
      </c>
      <c r="I75" s="131">
        <v>1676</v>
      </c>
      <c r="J75" s="131"/>
      <c r="K75" s="123" t="s">
        <v>189</v>
      </c>
      <c r="L75" s="123" t="s">
        <v>530</v>
      </c>
      <c r="M75" s="123" t="s">
        <v>545</v>
      </c>
      <c r="N75" s="123" t="s">
        <v>407</v>
      </c>
      <c r="O75" s="133" t="s">
        <v>518</v>
      </c>
      <c r="P75" s="134" t="s">
        <v>519</v>
      </c>
      <c r="Q75" s="135" t="s">
        <v>524</v>
      </c>
      <c r="R75" s="136">
        <v>1676</v>
      </c>
      <c r="S75" s="123"/>
    </row>
    <row r="76" spans="1:19" ht="36.75" thickBot="1" x14ac:dyDescent="0.3">
      <c r="A76" s="129">
        <v>70</v>
      </c>
      <c r="B76" s="123" t="s">
        <v>477</v>
      </c>
      <c r="C76" s="123" t="s">
        <v>530</v>
      </c>
      <c r="D76" s="123" t="s">
        <v>546</v>
      </c>
      <c r="E76" s="123" t="s">
        <v>476</v>
      </c>
      <c r="F76" s="123" t="s">
        <v>432</v>
      </c>
      <c r="G76" s="123" t="s">
        <v>431</v>
      </c>
      <c r="H76" s="123" t="s">
        <v>433</v>
      </c>
      <c r="I76" s="131">
        <v>3798</v>
      </c>
      <c r="J76" s="131"/>
      <c r="K76" s="123" t="s">
        <v>477</v>
      </c>
      <c r="L76" s="123" t="s">
        <v>530</v>
      </c>
      <c r="M76" s="123" t="s">
        <v>546</v>
      </c>
      <c r="N76" s="123" t="s">
        <v>476</v>
      </c>
      <c r="O76" s="123" t="s">
        <v>432</v>
      </c>
      <c r="P76" s="123" t="s">
        <v>431</v>
      </c>
      <c r="Q76" s="130" t="s">
        <v>433</v>
      </c>
      <c r="R76" s="132">
        <v>3798</v>
      </c>
      <c r="S76" s="123"/>
    </row>
    <row r="77" spans="1:19" ht="36.75" thickBot="1" x14ac:dyDescent="0.3">
      <c r="A77" s="129">
        <v>71</v>
      </c>
      <c r="B77" s="123" t="s">
        <v>168</v>
      </c>
      <c r="C77" s="123" t="s">
        <v>530</v>
      </c>
      <c r="D77" s="123" t="s">
        <v>546</v>
      </c>
      <c r="E77" s="123" t="s">
        <v>339</v>
      </c>
      <c r="F77" s="123" t="s">
        <v>518</v>
      </c>
      <c r="G77" s="123" t="s">
        <v>519</v>
      </c>
      <c r="H77" s="123" t="s">
        <v>520</v>
      </c>
      <c r="I77" s="131">
        <v>1412</v>
      </c>
      <c r="J77" s="131"/>
      <c r="K77" s="123" t="s">
        <v>168</v>
      </c>
      <c r="L77" s="123" t="s">
        <v>530</v>
      </c>
      <c r="M77" s="123" t="s">
        <v>546</v>
      </c>
      <c r="N77" s="123" t="s">
        <v>339</v>
      </c>
      <c r="O77" s="133" t="s">
        <v>518</v>
      </c>
      <c r="P77" s="134" t="s">
        <v>519</v>
      </c>
      <c r="Q77" s="135" t="s">
        <v>520</v>
      </c>
      <c r="R77" s="136">
        <v>1412</v>
      </c>
      <c r="S77" s="123"/>
    </row>
    <row r="78" spans="1:19" ht="36.75" thickBot="1" x14ac:dyDescent="0.3">
      <c r="A78" s="129">
        <v>72</v>
      </c>
      <c r="B78" s="123" t="s">
        <v>166</v>
      </c>
      <c r="C78" s="123" t="s">
        <v>530</v>
      </c>
      <c r="D78" s="123" t="s">
        <v>546</v>
      </c>
      <c r="E78" s="123" t="s">
        <v>340</v>
      </c>
      <c r="F78" s="123" t="s">
        <v>518</v>
      </c>
      <c r="G78" s="123" t="s">
        <v>519</v>
      </c>
      <c r="H78" s="123" t="s">
        <v>542</v>
      </c>
      <c r="I78" s="131">
        <v>1086</v>
      </c>
      <c r="J78" s="131"/>
      <c r="K78" s="123" t="s">
        <v>166</v>
      </c>
      <c r="L78" s="123" t="s">
        <v>530</v>
      </c>
      <c r="M78" s="123" t="s">
        <v>546</v>
      </c>
      <c r="N78" s="123" t="s">
        <v>340</v>
      </c>
      <c r="O78" s="133" t="s">
        <v>518</v>
      </c>
      <c r="P78" s="134" t="s">
        <v>519</v>
      </c>
      <c r="Q78" s="135" t="s">
        <v>542</v>
      </c>
      <c r="R78" s="136">
        <v>1086</v>
      </c>
      <c r="S78" s="123"/>
    </row>
    <row r="79" spans="1:19" ht="36.75" thickBot="1" x14ac:dyDescent="0.3">
      <c r="A79" s="129">
        <v>73</v>
      </c>
      <c r="B79" s="123" t="s">
        <v>164</v>
      </c>
      <c r="C79" s="123" t="s">
        <v>530</v>
      </c>
      <c r="D79" s="123" t="s">
        <v>546</v>
      </c>
      <c r="E79" s="123" t="s">
        <v>341</v>
      </c>
      <c r="F79" s="123" t="s">
        <v>518</v>
      </c>
      <c r="G79" s="123" t="s">
        <v>521</v>
      </c>
      <c r="H79" s="123" t="s">
        <v>522</v>
      </c>
      <c r="I79" s="131">
        <v>817</v>
      </c>
      <c r="J79" s="131"/>
      <c r="K79" s="123" t="s">
        <v>164</v>
      </c>
      <c r="L79" s="123" t="s">
        <v>530</v>
      </c>
      <c r="M79" s="123" t="s">
        <v>546</v>
      </c>
      <c r="N79" s="123" t="s">
        <v>341</v>
      </c>
      <c r="O79" s="133" t="s">
        <v>518</v>
      </c>
      <c r="P79" s="134" t="s">
        <v>521</v>
      </c>
      <c r="Q79" s="135" t="s">
        <v>522</v>
      </c>
      <c r="R79" s="136">
        <v>817</v>
      </c>
      <c r="S79" s="123"/>
    </row>
    <row r="80" spans="1:19" ht="24.75" thickBot="1" x14ac:dyDescent="0.3">
      <c r="A80" s="129">
        <v>74</v>
      </c>
      <c r="B80" s="123" t="s">
        <v>162</v>
      </c>
      <c r="C80" s="123" t="s">
        <v>530</v>
      </c>
      <c r="D80" s="123" t="s">
        <v>546</v>
      </c>
      <c r="E80" s="123" t="s">
        <v>161</v>
      </c>
      <c r="F80" s="123" t="s">
        <v>544</v>
      </c>
      <c r="G80" s="123" t="s">
        <v>478</v>
      </c>
      <c r="H80" s="123">
        <v>15</v>
      </c>
      <c r="I80" s="130">
        <v>2034</v>
      </c>
      <c r="J80" s="130"/>
      <c r="K80" s="123" t="s">
        <v>162</v>
      </c>
      <c r="L80" s="123" t="s">
        <v>530</v>
      </c>
      <c r="M80" s="123" t="s">
        <v>546</v>
      </c>
      <c r="N80" s="123" t="s">
        <v>161</v>
      </c>
      <c r="O80" s="133" t="s">
        <v>544</v>
      </c>
      <c r="P80" s="145" t="s">
        <v>478</v>
      </c>
      <c r="Q80" s="146">
        <v>15</v>
      </c>
      <c r="R80" s="136">
        <v>2034</v>
      </c>
      <c r="S80" s="123"/>
    </row>
    <row r="81" spans="1:19" ht="24.75" thickBot="1" x14ac:dyDescent="0.3">
      <c r="A81" s="129">
        <v>75</v>
      </c>
      <c r="B81" s="123" t="s">
        <v>160</v>
      </c>
      <c r="C81" s="123" t="s">
        <v>530</v>
      </c>
      <c r="D81" s="123" t="s">
        <v>546</v>
      </c>
      <c r="E81" s="123" t="s">
        <v>159</v>
      </c>
      <c r="F81" s="123" t="s">
        <v>518</v>
      </c>
      <c r="G81" s="123" t="s">
        <v>519</v>
      </c>
      <c r="H81" s="123" t="s">
        <v>526</v>
      </c>
      <c r="I81" s="131">
        <v>1212</v>
      </c>
      <c r="J81" s="131"/>
      <c r="K81" s="123" t="s">
        <v>160</v>
      </c>
      <c r="L81" s="123" t="s">
        <v>530</v>
      </c>
      <c r="M81" s="123" t="s">
        <v>546</v>
      </c>
      <c r="N81" s="123" t="s">
        <v>159</v>
      </c>
      <c r="O81" s="133" t="s">
        <v>518</v>
      </c>
      <c r="P81" s="134" t="s">
        <v>519</v>
      </c>
      <c r="Q81" s="135" t="s">
        <v>526</v>
      </c>
      <c r="R81" s="136">
        <v>1212</v>
      </c>
      <c r="S81" s="123"/>
    </row>
    <row r="82" spans="1:19" ht="24.75" thickBot="1" x14ac:dyDescent="0.3">
      <c r="A82" s="129">
        <v>76</v>
      </c>
      <c r="B82" s="123" t="s">
        <v>158</v>
      </c>
      <c r="C82" s="123" t="s">
        <v>530</v>
      </c>
      <c r="D82" s="123" t="s">
        <v>546</v>
      </c>
      <c r="E82" s="123" t="s">
        <v>157</v>
      </c>
      <c r="F82" s="123" t="s">
        <v>518</v>
      </c>
      <c r="G82" s="123" t="s">
        <v>532</v>
      </c>
      <c r="H82" s="123" t="s">
        <v>535</v>
      </c>
      <c r="I82" s="131">
        <v>986</v>
      </c>
      <c r="J82" s="131"/>
      <c r="K82" s="123" t="s">
        <v>158</v>
      </c>
      <c r="L82" s="123" t="s">
        <v>530</v>
      </c>
      <c r="M82" s="123" t="s">
        <v>546</v>
      </c>
      <c r="N82" s="123" t="s">
        <v>157</v>
      </c>
      <c r="O82" s="133" t="s">
        <v>518</v>
      </c>
      <c r="P82" s="134" t="s">
        <v>532</v>
      </c>
      <c r="Q82" s="135" t="s">
        <v>535</v>
      </c>
      <c r="R82" s="136">
        <v>986</v>
      </c>
      <c r="S82" s="123"/>
    </row>
    <row r="83" spans="1:19" ht="24.75" thickBot="1" x14ac:dyDescent="0.3">
      <c r="A83" s="129">
        <v>77</v>
      </c>
      <c r="B83" s="123" t="s">
        <v>156</v>
      </c>
      <c r="C83" s="123" t="s">
        <v>530</v>
      </c>
      <c r="D83" s="123" t="s">
        <v>546</v>
      </c>
      <c r="E83" s="123" t="s">
        <v>155</v>
      </c>
      <c r="F83" s="123" t="s">
        <v>518</v>
      </c>
      <c r="G83" s="123" t="s">
        <v>519</v>
      </c>
      <c r="H83" s="123" t="s">
        <v>524</v>
      </c>
      <c r="I83" s="131">
        <v>1676</v>
      </c>
      <c r="J83" s="131"/>
      <c r="K83" s="123" t="s">
        <v>156</v>
      </c>
      <c r="L83" s="123" t="s">
        <v>530</v>
      </c>
      <c r="M83" s="123" t="s">
        <v>546</v>
      </c>
      <c r="N83" s="123" t="s">
        <v>155</v>
      </c>
      <c r="O83" s="133" t="s">
        <v>518</v>
      </c>
      <c r="P83" s="134" t="s">
        <v>519</v>
      </c>
      <c r="Q83" s="135" t="s">
        <v>524</v>
      </c>
      <c r="R83" s="136">
        <v>1676</v>
      </c>
      <c r="S83" s="123"/>
    </row>
    <row r="84" spans="1:19" ht="24.75" thickBot="1" x14ac:dyDescent="0.3">
      <c r="A84" s="129">
        <v>78</v>
      </c>
      <c r="B84" s="123" t="s">
        <v>154</v>
      </c>
      <c r="C84" s="123" t="s">
        <v>530</v>
      </c>
      <c r="D84" s="123" t="s">
        <v>546</v>
      </c>
      <c r="E84" s="123" t="s">
        <v>153</v>
      </c>
      <c r="F84" s="123" t="s">
        <v>518</v>
      </c>
      <c r="G84" s="123" t="s">
        <v>519</v>
      </c>
      <c r="H84" s="123" t="s">
        <v>520</v>
      </c>
      <c r="I84" s="131">
        <v>1412</v>
      </c>
      <c r="J84" s="131"/>
      <c r="K84" s="123" t="s">
        <v>154</v>
      </c>
      <c r="L84" s="123" t="s">
        <v>530</v>
      </c>
      <c r="M84" s="123" t="s">
        <v>546</v>
      </c>
      <c r="N84" s="123" t="s">
        <v>153</v>
      </c>
      <c r="O84" s="133" t="s">
        <v>518</v>
      </c>
      <c r="P84" s="134" t="s">
        <v>519</v>
      </c>
      <c r="Q84" s="135" t="s">
        <v>520</v>
      </c>
      <c r="R84" s="136">
        <v>1412</v>
      </c>
      <c r="S84" s="123"/>
    </row>
    <row r="85" spans="1:19" ht="24.75" thickBot="1" x14ac:dyDescent="0.3">
      <c r="A85" s="129">
        <v>79</v>
      </c>
      <c r="B85" s="123" t="s">
        <v>152</v>
      </c>
      <c r="C85" s="123" t="s">
        <v>530</v>
      </c>
      <c r="D85" s="123" t="s">
        <v>546</v>
      </c>
      <c r="E85" s="123" t="s">
        <v>151</v>
      </c>
      <c r="F85" s="123" t="s">
        <v>518</v>
      </c>
      <c r="G85" s="123" t="s">
        <v>519</v>
      </c>
      <c r="H85" s="123" t="s">
        <v>520</v>
      </c>
      <c r="I85" s="131">
        <v>1412</v>
      </c>
      <c r="J85" s="131"/>
      <c r="K85" s="123" t="s">
        <v>152</v>
      </c>
      <c r="L85" s="123" t="s">
        <v>530</v>
      </c>
      <c r="M85" s="123" t="s">
        <v>546</v>
      </c>
      <c r="N85" s="123" t="s">
        <v>151</v>
      </c>
      <c r="O85" s="133" t="s">
        <v>518</v>
      </c>
      <c r="P85" s="134" t="s">
        <v>519</v>
      </c>
      <c r="Q85" s="135" t="s">
        <v>520</v>
      </c>
      <c r="R85" s="136">
        <v>1412</v>
      </c>
      <c r="S85" s="123"/>
    </row>
    <row r="86" spans="1:19" ht="24.75" thickBot="1" x14ac:dyDescent="0.3">
      <c r="A86" s="129">
        <v>80</v>
      </c>
      <c r="B86" s="123" t="s">
        <v>150</v>
      </c>
      <c r="C86" s="123" t="s">
        <v>530</v>
      </c>
      <c r="D86" s="123" t="s">
        <v>546</v>
      </c>
      <c r="E86" s="123" t="s">
        <v>149</v>
      </c>
      <c r="F86" s="123" t="s">
        <v>518</v>
      </c>
      <c r="G86" s="123" t="s">
        <v>519</v>
      </c>
      <c r="H86" s="123" t="s">
        <v>526</v>
      </c>
      <c r="I86" s="131">
        <v>1212</v>
      </c>
      <c r="J86" s="131"/>
      <c r="K86" s="123" t="s">
        <v>150</v>
      </c>
      <c r="L86" s="123" t="s">
        <v>530</v>
      </c>
      <c r="M86" s="123" t="s">
        <v>546</v>
      </c>
      <c r="N86" s="123" t="s">
        <v>149</v>
      </c>
      <c r="O86" s="133" t="s">
        <v>518</v>
      </c>
      <c r="P86" s="134" t="s">
        <v>519</v>
      </c>
      <c r="Q86" s="135" t="s">
        <v>526</v>
      </c>
      <c r="R86" s="136">
        <v>1212</v>
      </c>
      <c r="S86" s="123"/>
    </row>
    <row r="87" spans="1:19" ht="24.75" thickBot="1" x14ac:dyDescent="0.3">
      <c r="A87" s="129">
        <v>81</v>
      </c>
      <c r="B87" s="123" t="s">
        <v>148</v>
      </c>
      <c r="C87" s="123" t="s">
        <v>530</v>
      </c>
      <c r="D87" s="123" t="s">
        <v>546</v>
      </c>
      <c r="E87" s="123" t="s">
        <v>147</v>
      </c>
      <c r="F87" s="123" t="s">
        <v>518</v>
      </c>
      <c r="G87" s="123" t="s">
        <v>519</v>
      </c>
      <c r="H87" s="123" t="s">
        <v>526</v>
      </c>
      <c r="I87" s="131">
        <v>1212</v>
      </c>
      <c r="J87" s="131"/>
      <c r="K87" s="123" t="s">
        <v>148</v>
      </c>
      <c r="L87" s="123" t="s">
        <v>530</v>
      </c>
      <c r="M87" s="123" t="s">
        <v>546</v>
      </c>
      <c r="N87" s="123" t="s">
        <v>147</v>
      </c>
      <c r="O87" s="133" t="s">
        <v>518</v>
      </c>
      <c r="P87" s="134" t="s">
        <v>519</v>
      </c>
      <c r="Q87" s="135" t="s">
        <v>526</v>
      </c>
      <c r="R87" s="136">
        <v>1212</v>
      </c>
      <c r="S87" s="123"/>
    </row>
    <row r="88" spans="1:19" ht="24.75" thickBot="1" x14ac:dyDescent="0.3">
      <c r="A88" s="129">
        <v>82</v>
      </c>
      <c r="B88" s="123" t="s">
        <v>146</v>
      </c>
      <c r="C88" s="123" t="s">
        <v>530</v>
      </c>
      <c r="D88" s="123" t="s">
        <v>546</v>
      </c>
      <c r="E88" s="123" t="s">
        <v>416</v>
      </c>
      <c r="F88" s="123" t="s">
        <v>518</v>
      </c>
      <c r="G88" s="123" t="s">
        <v>521</v>
      </c>
      <c r="H88" s="123" t="s">
        <v>522</v>
      </c>
      <c r="I88" s="131">
        <v>817</v>
      </c>
      <c r="J88" s="131"/>
      <c r="K88" s="123" t="s">
        <v>146</v>
      </c>
      <c r="L88" s="123" t="s">
        <v>530</v>
      </c>
      <c r="M88" s="123" t="s">
        <v>546</v>
      </c>
      <c r="N88" s="123" t="s">
        <v>416</v>
      </c>
      <c r="O88" s="133" t="s">
        <v>518</v>
      </c>
      <c r="P88" s="134" t="s">
        <v>521</v>
      </c>
      <c r="Q88" s="135" t="s">
        <v>522</v>
      </c>
      <c r="R88" s="136">
        <v>817</v>
      </c>
      <c r="S88" s="123"/>
    </row>
    <row r="89" spans="1:19" ht="24.75" thickBot="1" x14ac:dyDescent="0.3">
      <c r="A89" s="129">
        <v>83</v>
      </c>
      <c r="B89" s="123" t="s">
        <v>393</v>
      </c>
      <c r="C89" s="123" t="s">
        <v>530</v>
      </c>
      <c r="D89" s="123" t="s">
        <v>546</v>
      </c>
      <c r="E89" s="123" t="s">
        <v>323</v>
      </c>
      <c r="F89" s="123" t="s">
        <v>518</v>
      </c>
      <c r="G89" s="123" t="s">
        <v>521</v>
      </c>
      <c r="H89" s="123" t="s">
        <v>522</v>
      </c>
      <c r="I89" s="131">
        <v>817</v>
      </c>
      <c r="J89" s="131"/>
      <c r="K89" s="123" t="s">
        <v>393</v>
      </c>
      <c r="L89" s="123" t="s">
        <v>530</v>
      </c>
      <c r="M89" s="123" t="s">
        <v>546</v>
      </c>
      <c r="N89" s="123" t="s">
        <v>323</v>
      </c>
      <c r="O89" s="133" t="s">
        <v>518</v>
      </c>
      <c r="P89" s="134" t="s">
        <v>521</v>
      </c>
      <c r="Q89" s="135" t="s">
        <v>522</v>
      </c>
      <c r="R89" s="136">
        <v>817</v>
      </c>
      <c r="S89" s="123"/>
    </row>
    <row r="90" spans="1:19" ht="36.75" thickBot="1" x14ac:dyDescent="0.3">
      <c r="A90" s="129">
        <v>84</v>
      </c>
      <c r="B90" s="123" t="s">
        <v>394</v>
      </c>
      <c r="C90" s="123" t="s">
        <v>530</v>
      </c>
      <c r="D90" s="123" t="s">
        <v>546</v>
      </c>
      <c r="E90" s="123" t="s">
        <v>324</v>
      </c>
      <c r="F90" s="123" t="s">
        <v>518</v>
      </c>
      <c r="G90" s="123" t="s">
        <v>519</v>
      </c>
      <c r="H90" s="123" t="s">
        <v>520</v>
      </c>
      <c r="I90" s="131">
        <v>1412</v>
      </c>
      <c r="J90" s="131"/>
      <c r="K90" s="123" t="s">
        <v>394</v>
      </c>
      <c r="L90" s="123" t="s">
        <v>530</v>
      </c>
      <c r="M90" s="123" t="s">
        <v>546</v>
      </c>
      <c r="N90" s="123" t="s">
        <v>324</v>
      </c>
      <c r="O90" s="133" t="s">
        <v>518</v>
      </c>
      <c r="P90" s="141" t="s">
        <v>519</v>
      </c>
      <c r="Q90" s="142" t="s">
        <v>520</v>
      </c>
      <c r="R90" s="143">
        <v>1412</v>
      </c>
      <c r="S90" s="123"/>
    </row>
    <row r="91" spans="1:19" ht="36.75" thickBot="1" x14ac:dyDescent="0.3">
      <c r="A91" s="129">
        <v>85</v>
      </c>
      <c r="B91" s="123" t="s">
        <v>480</v>
      </c>
      <c r="C91" s="123" t="s">
        <v>530</v>
      </c>
      <c r="D91" s="123" t="s">
        <v>547</v>
      </c>
      <c r="E91" s="123" t="s">
        <v>479</v>
      </c>
      <c r="F91" s="123" t="s">
        <v>432</v>
      </c>
      <c r="G91" s="123" t="s">
        <v>430</v>
      </c>
      <c r="H91" s="123" t="s">
        <v>456</v>
      </c>
      <c r="I91" s="131">
        <v>2368</v>
      </c>
      <c r="J91" s="131"/>
      <c r="K91" s="123" t="s">
        <v>480</v>
      </c>
      <c r="L91" s="123" t="s">
        <v>530</v>
      </c>
      <c r="M91" s="123" t="s">
        <v>547</v>
      </c>
      <c r="N91" s="123" t="s">
        <v>479</v>
      </c>
      <c r="O91" s="123" t="s">
        <v>432</v>
      </c>
      <c r="P91" s="123" t="s">
        <v>430</v>
      </c>
      <c r="Q91" s="130" t="s">
        <v>456</v>
      </c>
      <c r="R91" s="132">
        <v>2368</v>
      </c>
      <c r="S91" s="123"/>
    </row>
    <row r="92" spans="1:19" ht="36.75" thickBot="1" x14ac:dyDescent="0.3">
      <c r="A92" s="129">
        <v>86</v>
      </c>
      <c r="B92" s="123" t="s">
        <v>143</v>
      </c>
      <c r="C92" s="123" t="s">
        <v>530</v>
      </c>
      <c r="D92" s="123" t="s">
        <v>547</v>
      </c>
      <c r="E92" s="123" t="s">
        <v>142</v>
      </c>
      <c r="F92" s="123" t="s">
        <v>518</v>
      </c>
      <c r="G92" s="123" t="s">
        <v>519</v>
      </c>
      <c r="H92" s="123" t="s">
        <v>524</v>
      </c>
      <c r="I92" s="131">
        <v>1676</v>
      </c>
      <c r="J92" s="131"/>
      <c r="K92" s="123" t="s">
        <v>143</v>
      </c>
      <c r="L92" s="123" t="s">
        <v>530</v>
      </c>
      <c r="M92" s="123" t="s">
        <v>547</v>
      </c>
      <c r="N92" s="123" t="s">
        <v>142</v>
      </c>
      <c r="O92" s="133" t="s">
        <v>518</v>
      </c>
      <c r="P92" s="134" t="s">
        <v>519</v>
      </c>
      <c r="Q92" s="135" t="s">
        <v>524</v>
      </c>
      <c r="R92" s="136">
        <v>1676</v>
      </c>
      <c r="S92" s="123"/>
    </row>
    <row r="93" spans="1:19" ht="36.75" thickBot="1" x14ac:dyDescent="0.3">
      <c r="A93" s="129">
        <v>87</v>
      </c>
      <c r="B93" s="123" t="s">
        <v>141</v>
      </c>
      <c r="C93" s="123" t="s">
        <v>530</v>
      </c>
      <c r="D93" s="123" t="s">
        <v>547</v>
      </c>
      <c r="E93" s="123" t="s">
        <v>140</v>
      </c>
      <c r="F93" s="123" t="s">
        <v>518</v>
      </c>
      <c r="G93" s="123" t="s">
        <v>519</v>
      </c>
      <c r="H93" s="123" t="s">
        <v>520</v>
      </c>
      <c r="I93" s="130">
        <v>1412</v>
      </c>
      <c r="J93" s="130"/>
      <c r="K93" s="123" t="s">
        <v>141</v>
      </c>
      <c r="L93" s="123" t="s">
        <v>530</v>
      </c>
      <c r="M93" s="123" t="s">
        <v>547</v>
      </c>
      <c r="N93" s="123" t="s">
        <v>140</v>
      </c>
      <c r="O93" s="133" t="s">
        <v>518</v>
      </c>
      <c r="P93" s="134" t="s">
        <v>519</v>
      </c>
      <c r="Q93" s="135" t="s">
        <v>520</v>
      </c>
      <c r="R93" s="136">
        <v>1412</v>
      </c>
      <c r="S93" s="123"/>
    </row>
    <row r="94" spans="1:19" ht="36.75" thickBot="1" x14ac:dyDescent="0.3">
      <c r="A94" s="129">
        <v>88</v>
      </c>
      <c r="B94" s="123" t="s">
        <v>139</v>
      </c>
      <c r="C94" s="123" t="s">
        <v>530</v>
      </c>
      <c r="D94" s="123" t="s">
        <v>547</v>
      </c>
      <c r="E94" s="123" t="s">
        <v>138</v>
      </c>
      <c r="F94" s="123" t="s">
        <v>518</v>
      </c>
      <c r="G94" s="123" t="s">
        <v>519</v>
      </c>
      <c r="H94" s="123" t="s">
        <v>524</v>
      </c>
      <c r="I94" s="130">
        <v>1676</v>
      </c>
      <c r="J94" s="130"/>
      <c r="K94" s="123" t="s">
        <v>139</v>
      </c>
      <c r="L94" s="123" t="s">
        <v>530</v>
      </c>
      <c r="M94" s="123" t="s">
        <v>547</v>
      </c>
      <c r="N94" s="123" t="s">
        <v>138</v>
      </c>
      <c r="O94" s="133" t="s">
        <v>518</v>
      </c>
      <c r="P94" s="134" t="s">
        <v>519</v>
      </c>
      <c r="Q94" s="135" t="s">
        <v>524</v>
      </c>
      <c r="R94" s="136">
        <v>1676</v>
      </c>
      <c r="S94" s="123"/>
    </row>
    <row r="95" spans="1:19" ht="36.75" thickBot="1" x14ac:dyDescent="0.3">
      <c r="A95" s="129">
        <v>89</v>
      </c>
      <c r="B95" s="123" t="s">
        <v>137</v>
      </c>
      <c r="C95" s="123" t="s">
        <v>530</v>
      </c>
      <c r="D95" s="123" t="s">
        <v>547</v>
      </c>
      <c r="E95" s="123" t="s">
        <v>136</v>
      </c>
      <c r="F95" s="123" t="s">
        <v>518</v>
      </c>
      <c r="G95" s="123" t="s">
        <v>519</v>
      </c>
      <c r="H95" s="123" t="s">
        <v>520</v>
      </c>
      <c r="I95" s="130">
        <v>1412</v>
      </c>
      <c r="J95" s="130"/>
      <c r="K95" s="123" t="s">
        <v>137</v>
      </c>
      <c r="L95" s="123" t="s">
        <v>530</v>
      </c>
      <c r="M95" s="123" t="s">
        <v>547</v>
      </c>
      <c r="N95" s="123" t="s">
        <v>136</v>
      </c>
      <c r="O95" s="133" t="s">
        <v>518</v>
      </c>
      <c r="P95" s="134" t="s">
        <v>519</v>
      </c>
      <c r="Q95" s="135" t="s">
        <v>520</v>
      </c>
      <c r="R95" s="136">
        <v>1412</v>
      </c>
      <c r="S95" s="123"/>
    </row>
    <row r="96" spans="1:19" ht="36.75" thickBot="1" x14ac:dyDescent="0.3">
      <c r="A96" s="129">
        <v>90</v>
      </c>
      <c r="B96" s="123" t="s">
        <v>482</v>
      </c>
      <c r="C96" s="123" t="s">
        <v>530</v>
      </c>
      <c r="D96" s="123" t="s">
        <v>548</v>
      </c>
      <c r="E96" s="123" t="s">
        <v>481</v>
      </c>
      <c r="F96" s="123" t="s">
        <v>432</v>
      </c>
      <c r="G96" s="123" t="s">
        <v>430</v>
      </c>
      <c r="H96" s="123" t="s">
        <v>456</v>
      </c>
      <c r="I96" s="131">
        <v>2368</v>
      </c>
      <c r="J96" s="131"/>
      <c r="K96" s="123" t="s">
        <v>482</v>
      </c>
      <c r="L96" s="123" t="s">
        <v>530</v>
      </c>
      <c r="M96" s="123" t="s">
        <v>548</v>
      </c>
      <c r="N96" s="123" t="s">
        <v>481</v>
      </c>
      <c r="O96" s="123" t="s">
        <v>432</v>
      </c>
      <c r="P96" s="123" t="s">
        <v>430</v>
      </c>
      <c r="Q96" s="130" t="s">
        <v>456</v>
      </c>
      <c r="R96" s="132">
        <v>2368</v>
      </c>
      <c r="S96" s="123"/>
    </row>
    <row r="97" spans="1:19" ht="36.75" thickBot="1" x14ac:dyDescent="0.3">
      <c r="A97" s="129">
        <v>91</v>
      </c>
      <c r="B97" s="123" t="s">
        <v>135</v>
      </c>
      <c r="C97" s="123" t="s">
        <v>530</v>
      </c>
      <c r="D97" s="123" t="s">
        <v>548</v>
      </c>
      <c r="E97" s="123" t="s">
        <v>134</v>
      </c>
      <c r="F97" s="123" t="s">
        <v>518</v>
      </c>
      <c r="G97" s="123" t="s">
        <v>519</v>
      </c>
      <c r="H97" s="123" t="s">
        <v>524</v>
      </c>
      <c r="I97" s="131">
        <v>1676</v>
      </c>
      <c r="J97" s="131"/>
      <c r="K97" s="123" t="s">
        <v>135</v>
      </c>
      <c r="L97" s="123" t="s">
        <v>530</v>
      </c>
      <c r="M97" s="123" t="s">
        <v>548</v>
      </c>
      <c r="N97" s="123" t="s">
        <v>134</v>
      </c>
      <c r="O97" s="133" t="s">
        <v>518</v>
      </c>
      <c r="P97" s="134" t="s">
        <v>519</v>
      </c>
      <c r="Q97" s="135" t="s">
        <v>524</v>
      </c>
      <c r="R97" s="136">
        <v>1676</v>
      </c>
      <c r="S97" s="123"/>
    </row>
    <row r="98" spans="1:19" ht="36.75" thickBot="1" x14ac:dyDescent="0.3">
      <c r="A98" s="129">
        <v>92</v>
      </c>
      <c r="B98" s="123" t="s">
        <v>133</v>
      </c>
      <c r="C98" s="123" t="s">
        <v>530</v>
      </c>
      <c r="D98" s="123" t="s">
        <v>548</v>
      </c>
      <c r="E98" s="123" t="s">
        <v>131</v>
      </c>
      <c r="F98" s="123" t="s">
        <v>518</v>
      </c>
      <c r="G98" s="123" t="s">
        <v>519</v>
      </c>
      <c r="H98" s="123" t="s">
        <v>520</v>
      </c>
      <c r="I98" s="131">
        <v>1412</v>
      </c>
      <c r="J98" s="131"/>
      <c r="K98" s="123" t="s">
        <v>133</v>
      </c>
      <c r="L98" s="123" t="s">
        <v>530</v>
      </c>
      <c r="M98" s="123" t="s">
        <v>548</v>
      </c>
      <c r="N98" s="123" t="s">
        <v>131</v>
      </c>
      <c r="O98" s="133" t="s">
        <v>518</v>
      </c>
      <c r="P98" s="134" t="s">
        <v>519</v>
      </c>
      <c r="Q98" s="135" t="s">
        <v>520</v>
      </c>
      <c r="R98" s="136">
        <v>1412</v>
      </c>
      <c r="S98" s="123"/>
    </row>
    <row r="99" spans="1:19" ht="36.75" thickBot="1" x14ac:dyDescent="0.3">
      <c r="A99" s="129">
        <v>93</v>
      </c>
      <c r="B99" s="123" t="s">
        <v>124</v>
      </c>
      <c r="C99" s="123" t="s">
        <v>530</v>
      </c>
      <c r="D99" s="123" t="s">
        <v>548</v>
      </c>
      <c r="E99" s="123" t="s">
        <v>123</v>
      </c>
      <c r="F99" s="123" t="s">
        <v>518</v>
      </c>
      <c r="G99" s="123" t="s">
        <v>519</v>
      </c>
      <c r="H99" s="123" t="s">
        <v>526</v>
      </c>
      <c r="I99" s="131">
        <v>1212</v>
      </c>
      <c r="J99" s="131"/>
      <c r="K99" s="123" t="s">
        <v>124</v>
      </c>
      <c r="L99" s="123" t="s">
        <v>530</v>
      </c>
      <c r="M99" s="123" t="s">
        <v>548</v>
      </c>
      <c r="N99" s="123" t="s">
        <v>123</v>
      </c>
      <c r="O99" s="133" t="s">
        <v>518</v>
      </c>
      <c r="P99" s="134" t="s">
        <v>519</v>
      </c>
      <c r="Q99" s="135" t="s">
        <v>526</v>
      </c>
      <c r="R99" s="136">
        <v>1212</v>
      </c>
      <c r="S99" s="123"/>
    </row>
    <row r="100" spans="1:19" ht="36.75" thickBot="1" x14ac:dyDescent="0.3">
      <c r="A100" s="129">
        <v>94</v>
      </c>
      <c r="B100" s="123" t="s">
        <v>122</v>
      </c>
      <c r="C100" s="123" t="s">
        <v>530</v>
      </c>
      <c r="D100" s="123" t="s">
        <v>548</v>
      </c>
      <c r="E100" s="123" t="s">
        <v>121</v>
      </c>
      <c r="F100" s="123" t="s">
        <v>518</v>
      </c>
      <c r="G100" s="123" t="s">
        <v>521</v>
      </c>
      <c r="H100" s="123" t="s">
        <v>522</v>
      </c>
      <c r="I100" s="130">
        <v>817</v>
      </c>
      <c r="J100" s="130"/>
      <c r="K100" s="123" t="s">
        <v>122</v>
      </c>
      <c r="L100" s="123" t="s">
        <v>530</v>
      </c>
      <c r="M100" s="123" t="s">
        <v>548</v>
      </c>
      <c r="N100" s="123" t="s">
        <v>121</v>
      </c>
      <c r="O100" s="133" t="s">
        <v>518</v>
      </c>
      <c r="P100" s="134" t="s">
        <v>521</v>
      </c>
      <c r="Q100" s="135" t="s">
        <v>522</v>
      </c>
      <c r="R100" s="136">
        <v>817</v>
      </c>
      <c r="S100" s="123"/>
    </row>
    <row r="101" spans="1:19" ht="36.75" thickBot="1" x14ac:dyDescent="0.3">
      <c r="A101" s="129">
        <v>95</v>
      </c>
      <c r="B101" s="123" t="s">
        <v>120</v>
      </c>
      <c r="C101" s="123" t="s">
        <v>530</v>
      </c>
      <c r="D101" s="123" t="s">
        <v>548</v>
      </c>
      <c r="E101" s="123" t="s">
        <v>398</v>
      </c>
      <c r="F101" s="123" t="s">
        <v>518</v>
      </c>
      <c r="G101" s="123" t="s">
        <v>519</v>
      </c>
      <c r="H101" s="123" t="s">
        <v>520</v>
      </c>
      <c r="I101" s="131">
        <v>1412</v>
      </c>
      <c r="J101" s="131"/>
      <c r="K101" s="123" t="s">
        <v>120</v>
      </c>
      <c r="L101" s="123" t="s">
        <v>530</v>
      </c>
      <c r="M101" s="123" t="s">
        <v>548</v>
      </c>
      <c r="N101" s="123" t="s">
        <v>398</v>
      </c>
      <c r="O101" s="133" t="s">
        <v>518</v>
      </c>
      <c r="P101" s="134" t="s">
        <v>519</v>
      </c>
      <c r="Q101" s="135" t="s">
        <v>520</v>
      </c>
      <c r="R101" s="136">
        <v>1412</v>
      </c>
      <c r="S101" s="123"/>
    </row>
    <row r="102" spans="1:19" ht="36.75" thickBot="1" x14ac:dyDescent="0.3">
      <c r="A102" s="129">
        <v>96</v>
      </c>
      <c r="B102" s="123" t="s">
        <v>484</v>
      </c>
      <c r="C102" s="123" t="s">
        <v>530</v>
      </c>
      <c r="D102" s="123" t="s">
        <v>549</v>
      </c>
      <c r="E102" s="123" t="s">
        <v>483</v>
      </c>
      <c r="F102" s="123" t="s">
        <v>432</v>
      </c>
      <c r="G102" s="123" t="s">
        <v>430</v>
      </c>
      <c r="H102" s="123" t="s">
        <v>456</v>
      </c>
      <c r="I102" s="131">
        <v>2368</v>
      </c>
      <c r="J102" s="131"/>
      <c r="K102" s="123" t="s">
        <v>484</v>
      </c>
      <c r="L102" s="123" t="s">
        <v>530</v>
      </c>
      <c r="M102" s="123" t="s">
        <v>549</v>
      </c>
      <c r="N102" s="123" t="s">
        <v>483</v>
      </c>
      <c r="O102" s="123" t="s">
        <v>432</v>
      </c>
      <c r="P102" s="123" t="s">
        <v>430</v>
      </c>
      <c r="Q102" s="130" t="s">
        <v>456</v>
      </c>
      <c r="R102" s="132">
        <v>2368</v>
      </c>
      <c r="S102" s="123"/>
    </row>
    <row r="103" spans="1:19" ht="36.75" thickBot="1" x14ac:dyDescent="0.3">
      <c r="A103" s="129">
        <v>97</v>
      </c>
      <c r="B103" s="123" t="s">
        <v>130</v>
      </c>
      <c r="C103" s="123" t="s">
        <v>530</v>
      </c>
      <c r="D103" s="123" t="s">
        <v>549</v>
      </c>
      <c r="E103" s="123" t="s">
        <v>129</v>
      </c>
      <c r="F103" s="123" t="s">
        <v>518</v>
      </c>
      <c r="G103" s="123" t="s">
        <v>519</v>
      </c>
      <c r="H103" s="123" t="s">
        <v>524</v>
      </c>
      <c r="I103" s="130">
        <v>1676</v>
      </c>
      <c r="J103" s="130"/>
      <c r="K103" s="123" t="s">
        <v>130</v>
      </c>
      <c r="L103" s="123" t="s">
        <v>530</v>
      </c>
      <c r="M103" s="123" t="s">
        <v>549</v>
      </c>
      <c r="N103" s="123" t="s">
        <v>129</v>
      </c>
      <c r="O103" s="133" t="s">
        <v>518</v>
      </c>
      <c r="P103" s="134" t="s">
        <v>519</v>
      </c>
      <c r="Q103" s="135" t="s">
        <v>524</v>
      </c>
      <c r="R103" s="136">
        <v>1676</v>
      </c>
      <c r="S103" s="123"/>
    </row>
    <row r="104" spans="1:19" ht="36.75" thickBot="1" x14ac:dyDescent="0.3">
      <c r="A104" s="129">
        <v>98</v>
      </c>
      <c r="B104" s="123" t="s">
        <v>128</v>
      </c>
      <c r="C104" s="123" t="s">
        <v>530</v>
      </c>
      <c r="D104" s="123" t="s">
        <v>549</v>
      </c>
      <c r="E104" s="123" t="s">
        <v>127</v>
      </c>
      <c r="F104" s="123" t="s">
        <v>518</v>
      </c>
      <c r="G104" s="123" t="s">
        <v>519</v>
      </c>
      <c r="H104" s="123" t="s">
        <v>520</v>
      </c>
      <c r="I104" s="131">
        <v>1412</v>
      </c>
      <c r="J104" s="131"/>
      <c r="K104" s="123" t="s">
        <v>128</v>
      </c>
      <c r="L104" s="123" t="s">
        <v>530</v>
      </c>
      <c r="M104" s="123" t="s">
        <v>549</v>
      </c>
      <c r="N104" s="123" t="s">
        <v>127</v>
      </c>
      <c r="O104" s="133" t="s">
        <v>518</v>
      </c>
      <c r="P104" s="134" t="s">
        <v>519</v>
      </c>
      <c r="Q104" s="135" t="s">
        <v>520</v>
      </c>
      <c r="R104" s="136">
        <v>1412</v>
      </c>
      <c r="S104" s="123"/>
    </row>
    <row r="105" spans="1:19" ht="36.75" thickBot="1" x14ac:dyDescent="0.3">
      <c r="A105" s="129">
        <v>99</v>
      </c>
      <c r="B105" s="123" t="s">
        <v>126</v>
      </c>
      <c r="C105" s="123" t="s">
        <v>530</v>
      </c>
      <c r="D105" s="123" t="s">
        <v>549</v>
      </c>
      <c r="E105" s="123" t="s">
        <v>125</v>
      </c>
      <c r="F105" s="123" t="s">
        <v>518</v>
      </c>
      <c r="G105" s="123" t="s">
        <v>519</v>
      </c>
      <c r="H105" s="123" t="s">
        <v>526</v>
      </c>
      <c r="I105" s="131">
        <v>1212</v>
      </c>
      <c r="J105" s="131"/>
      <c r="K105" s="123" t="s">
        <v>126</v>
      </c>
      <c r="L105" s="123" t="s">
        <v>530</v>
      </c>
      <c r="M105" s="123" t="s">
        <v>549</v>
      </c>
      <c r="N105" s="123" t="s">
        <v>125</v>
      </c>
      <c r="O105" s="133" t="s">
        <v>518</v>
      </c>
      <c r="P105" s="134" t="s">
        <v>519</v>
      </c>
      <c r="Q105" s="135" t="s">
        <v>526</v>
      </c>
      <c r="R105" s="136">
        <v>1212</v>
      </c>
      <c r="S105" s="123"/>
    </row>
    <row r="106" spans="1:19" ht="48.75" thickBot="1" x14ac:dyDescent="0.3">
      <c r="A106" s="129">
        <v>100</v>
      </c>
      <c r="B106" s="123" t="s">
        <v>409</v>
      </c>
      <c r="C106" s="123" t="s">
        <v>530</v>
      </c>
      <c r="D106" s="123" t="s">
        <v>549</v>
      </c>
      <c r="E106" s="123" t="s">
        <v>410</v>
      </c>
      <c r="F106" s="123" t="s">
        <v>518</v>
      </c>
      <c r="G106" s="123" t="s">
        <v>519</v>
      </c>
      <c r="H106" s="123" t="s">
        <v>526</v>
      </c>
      <c r="I106" s="131">
        <v>1212</v>
      </c>
      <c r="J106" s="131"/>
      <c r="K106" s="123" t="s">
        <v>409</v>
      </c>
      <c r="L106" s="123" t="s">
        <v>530</v>
      </c>
      <c r="M106" s="123" t="s">
        <v>549</v>
      </c>
      <c r="N106" s="123" t="s">
        <v>410</v>
      </c>
      <c r="O106" s="133" t="s">
        <v>518</v>
      </c>
      <c r="P106" s="134" t="s">
        <v>519</v>
      </c>
      <c r="Q106" s="135" t="s">
        <v>526</v>
      </c>
      <c r="R106" s="136">
        <v>1212</v>
      </c>
      <c r="S106" s="123"/>
    </row>
    <row r="107" spans="1:19" ht="36.75" thickBot="1" x14ac:dyDescent="0.3">
      <c r="A107" s="129">
        <v>101</v>
      </c>
      <c r="B107" s="123" t="s">
        <v>487</v>
      </c>
      <c r="C107" s="123" t="s">
        <v>516</v>
      </c>
      <c r="D107" s="123" t="s">
        <v>550</v>
      </c>
      <c r="E107" s="123" t="s">
        <v>486</v>
      </c>
      <c r="F107" s="123" t="s">
        <v>432</v>
      </c>
      <c r="G107" s="123" t="s">
        <v>431</v>
      </c>
      <c r="H107" s="123" t="s">
        <v>433</v>
      </c>
      <c r="I107" s="130">
        <v>3798</v>
      </c>
      <c r="J107" s="130"/>
      <c r="K107" s="123" t="s">
        <v>487</v>
      </c>
      <c r="L107" s="123" t="s">
        <v>530</v>
      </c>
      <c r="M107" s="123" t="s">
        <v>550</v>
      </c>
      <c r="N107" s="123" t="s">
        <v>486</v>
      </c>
      <c r="O107" s="123" t="s">
        <v>432</v>
      </c>
      <c r="P107" s="123" t="s">
        <v>431</v>
      </c>
      <c r="Q107" s="130" t="s">
        <v>433</v>
      </c>
      <c r="R107" s="132">
        <v>3798</v>
      </c>
      <c r="S107" s="123"/>
    </row>
    <row r="108" spans="1:19" ht="36.75" thickBot="1" x14ac:dyDescent="0.3">
      <c r="A108" s="129">
        <v>102</v>
      </c>
      <c r="B108" s="123" t="s">
        <v>115</v>
      </c>
      <c r="C108" s="123" t="s">
        <v>530</v>
      </c>
      <c r="D108" s="123" t="s">
        <v>550</v>
      </c>
      <c r="E108" s="123" t="s">
        <v>114</v>
      </c>
      <c r="F108" s="123" t="s">
        <v>518</v>
      </c>
      <c r="G108" s="123" t="s">
        <v>519</v>
      </c>
      <c r="H108" s="123" t="s">
        <v>524</v>
      </c>
      <c r="I108" s="131">
        <v>1676</v>
      </c>
      <c r="J108" s="131"/>
      <c r="K108" s="123" t="s">
        <v>115</v>
      </c>
      <c r="L108" s="123" t="s">
        <v>530</v>
      </c>
      <c r="M108" s="123" t="s">
        <v>550</v>
      </c>
      <c r="N108" s="123" t="s">
        <v>114</v>
      </c>
      <c r="O108" s="133" t="s">
        <v>518</v>
      </c>
      <c r="P108" s="134" t="s">
        <v>519</v>
      </c>
      <c r="Q108" s="135" t="s">
        <v>524</v>
      </c>
      <c r="R108" s="136">
        <v>1676</v>
      </c>
      <c r="S108" s="123"/>
    </row>
    <row r="109" spans="1:19" ht="36.75" thickBot="1" x14ac:dyDescent="0.3">
      <c r="A109" s="129">
        <v>103</v>
      </c>
      <c r="B109" s="123" t="s">
        <v>113</v>
      </c>
      <c r="C109" s="123" t="s">
        <v>530</v>
      </c>
      <c r="D109" s="123" t="s">
        <v>550</v>
      </c>
      <c r="E109" s="123" t="s">
        <v>112</v>
      </c>
      <c r="F109" s="123" t="s">
        <v>518</v>
      </c>
      <c r="G109" s="123" t="s">
        <v>519</v>
      </c>
      <c r="H109" s="123" t="s">
        <v>520</v>
      </c>
      <c r="I109" s="131">
        <v>1412</v>
      </c>
      <c r="J109" s="131"/>
      <c r="K109" s="123" t="s">
        <v>113</v>
      </c>
      <c r="L109" s="123" t="s">
        <v>530</v>
      </c>
      <c r="M109" s="123" t="s">
        <v>550</v>
      </c>
      <c r="N109" s="123" t="s">
        <v>112</v>
      </c>
      <c r="O109" s="133" t="s">
        <v>518</v>
      </c>
      <c r="P109" s="134" t="s">
        <v>519</v>
      </c>
      <c r="Q109" s="135" t="s">
        <v>520</v>
      </c>
      <c r="R109" s="136">
        <v>1412</v>
      </c>
      <c r="S109" s="123"/>
    </row>
    <row r="110" spans="1:19" ht="36.75" thickBot="1" x14ac:dyDescent="0.3">
      <c r="A110" s="129">
        <v>104</v>
      </c>
      <c r="B110" s="123" t="s">
        <v>111</v>
      </c>
      <c r="C110" s="123" t="s">
        <v>530</v>
      </c>
      <c r="D110" s="123" t="s">
        <v>550</v>
      </c>
      <c r="E110" s="123" t="s">
        <v>109</v>
      </c>
      <c r="F110" s="123" t="s">
        <v>518</v>
      </c>
      <c r="G110" s="123" t="s">
        <v>521</v>
      </c>
      <c r="H110" s="123" t="s">
        <v>522</v>
      </c>
      <c r="I110" s="131">
        <v>817</v>
      </c>
      <c r="J110" s="131"/>
      <c r="K110" s="123" t="s">
        <v>111</v>
      </c>
      <c r="L110" s="123" t="s">
        <v>530</v>
      </c>
      <c r="M110" s="123" t="s">
        <v>550</v>
      </c>
      <c r="N110" s="123" t="s">
        <v>109</v>
      </c>
      <c r="O110" s="133" t="s">
        <v>518</v>
      </c>
      <c r="P110" s="134" t="s">
        <v>521</v>
      </c>
      <c r="Q110" s="135" t="s">
        <v>522</v>
      </c>
      <c r="R110" s="136">
        <v>817</v>
      </c>
      <c r="S110" s="123"/>
    </row>
    <row r="111" spans="1:19" ht="24.75" thickBot="1" x14ac:dyDescent="0.3">
      <c r="A111" s="129">
        <v>105</v>
      </c>
      <c r="B111" s="123" t="s">
        <v>489</v>
      </c>
      <c r="C111" s="123" t="s">
        <v>530</v>
      </c>
      <c r="D111" s="123" t="s">
        <v>551</v>
      </c>
      <c r="E111" s="123" t="s">
        <v>499</v>
      </c>
      <c r="F111" s="123" t="s">
        <v>432</v>
      </c>
      <c r="G111" s="123" t="s">
        <v>430</v>
      </c>
      <c r="H111" s="123" t="s">
        <v>456</v>
      </c>
      <c r="I111" s="131">
        <v>2368</v>
      </c>
      <c r="J111" s="131"/>
      <c r="K111" s="123" t="s">
        <v>489</v>
      </c>
      <c r="L111" s="123" t="s">
        <v>530</v>
      </c>
      <c r="M111" s="123" t="s">
        <v>551</v>
      </c>
      <c r="N111" s="123" t="s">
        <v>499</v>
      </c>
      <c r="O111" s="123" t="s">
        <v>432</v>
      </c>
      <c r="P111" s="123" t="s">
        <v>430</v>
      </c>
      <c r="Q111" s="130" t="s">
        <v>456</v>
      </c>
      <c r="R111" s="132">
        <v>2368</v>
      </c>
      <c r="S111" s="123"/>
    </row>
    <row r="112" spans="1:19" ht="24.75" thickBot="1" x14ac:dyDescent="0.3">
      <c r="A112" s="129">
        <v>106</v>
      </c>
      <c r="B112" s="123" t="s">
        <v>108</v>
      </c>
      <c r="C112" s="123" t="s">
        <v>530</v>
      </c>
      <c r="D112" s="123" t="s">
        <v>551</v>
      </c>
      <c r="E112" s="123" t="s">
        <v>107</v>
      </c>
      <c r="F112" s="123" t="s">
        <v>518</v>
      </c>
      <c r="G112" s="123" t="s">
        <v>519</v>
      </c>
      <c r="H112" s="123" t="s">
        <v>526</v>
      </c>
      <c r="I112" s="130">
        <v>1212</v>
      </c>
      <c r="J112" s="130"/>
      <c r="K112" s="123" t="s">
        <v>108</v>
      </c>
      <c r="L112" s="123" t="s">
        <v>530</v>
      </c>
      <c r="M112" s="123" t="s">
        <v>551</v>
      </c>
      <c r="N112" s="123" t="s">
        <v>107</v>
      </c>
      <c r="O112" s="133" t="s">
        <v>518</v>
      </c>
      <c r="P112" s="134" t="s">
        <v>519</v>
      </c>
      <c r="Q112" s="135" t="s">
        <v>526</v>
      </c>
      <c r="R112" s="136">
        <v>1212</v>
      </c>
      <c r="S112" s="123"/>
    </row>
    <row r="113" spans="1:19" ht="36.75" thickBot="1" x14ac:dyDescent="0.3">
      <c r="A113" s="129">
        <v>107</v>
      </c>
      <c r="B113" s="123" t="s">
        <v>106</v>
      </c>
      <c r="C113" s="123" t="s">
        <v>530</v>
      </c>
      <c r="D113" s="123" t="s">
        <v>551</v>
      </c>
      <c r="E113" s="123" t="s">
        <v>105</v>
      </c>
      <c r="F113" s="123" t="s">
        <v>518</v>
      </c>
      <c r="G113" s="123" t="s">
        <v>521</v>
      </c>
      <c r="H113" s="123" t="s">
        <v>522</v>
      </c>
      <c r="I113" s="131">
        <v>817</v>
      </c>
      <c r="J113" s="131"/>
      <c r="K113" s="123" t="s">
        <v>106</v>
      </c>
      <c r="L113" s="123" t="s">
        <v>530</v>
      </c>
      <c r="M113" s="123" t="s">
        <v>551</v>
      </c>
      <c r="N113" s="123" t="s">
        <v>105</v>
      </c>
      <c r="O113" s="133" t="s">
        <v>518</v>
      </c>
      <c r="P113" s="134" t="s">
        <v>521</v>
      </c>
      <c r="Q113" s="135" t="s">
        <v>522</v>
      </c>
      <c r="R113" s="136">
        <v>817</v>
      </c>
      <c r="S113" s="123"/>
    </row>
    <row r="114" spans="1:19" ht="24.75" thickBot="1" x14ac:dyDescent="0.3">
      <c r="A114" s="129">
        <v>108</v>
      </c>
      <c r="B114" s="123" t="s">
        <v>104</v>
      </c>
      <c r="C114" s="123" t="s">
        <v>530</v>
      </c>
      <c r="D114" s="123" t="s">
        <v>551</v>
      </c>
      <c r="E114" s="123" t="s">
        <v>103</v>
      </c>
      <c r="F114" s="123" t="s">
        <v>518</v>
      </c>
      <c r="G114" s="123" t="s">
        <v>519</v>
      </c>
      <c r="H114" s="123" t="s">
        <v>542</v>
      </c>
      <c r="I114" s="131">
        <v>1086</v>
      </c>
      <c r="J114" s="131"/>
      <c r="K114" s="123" t="s">
        <v>104</v>
      </c>
      <c r="L114" s="123" t="s">
        <v>530</v>
      </c>
      <c r="M114" s="123" t="s">
        <v>551</v>
      </c>
      <c r="N114" s="123" t="s">
        <v>103</v>
      </c>
      <c r="O114" s="133" t="s">
        <v>518</v>
      </c>
      <c r="P114" s="134" t="s">
        <v>519</v>
      </c>
      <c r="Q114" s="135" t="s">
        <v>542</v>
      </c>
      <c r="R114" s="136">
        <v>1086</v>
      </c>
      <c r="S114" s="123"/>
    </row>
    <row r="115" spans="1:19" ht="24.75" thickBot="1" x14ac:dyDescent="0.3">
      <c r="A115" s="129">
        <v>109</v>
      </c>
      <c r="B115" s="123" t="s">
        <v>102</v>
      </c>
      <c r="C115" s="123" t="s">
        <v>530</v>
      </c>
      <c r="D115" s="123" t="s">
        <v>551</v>
      </c>
      <c r="E115" s="123" t="s">
        <v>99</v>
      </c>
      <c r="F115" s="123" t="s">
        <v>518</v>
      </c>
      <c r="G115" s="123" t="s">
        <v>532</v>
      </c>
      <c r="H115" s="123" t="s">
        <v>533</v>
      </c>
      <c r="I115" s="131">
        <v>675</v>
      </c>
      <c r="J115" s="131"/>
      <c r="K115" s="123" t="s">
        <v>102</v>
      </c>
      <c r="L115" s="123" t="s">
        <v>530</v>
      </c>
      <c r="M115" s="123" t="s">
        <v>551</v>
      </c>
      <c r="N115" s="123" t="s">
        <v>99</v>
      </c>
      <c r="O115" s="133" t="s">
        <v>518</v>
      </c>
      <c r="P115" s="134" t="s">
        <v>532</v>
      </c>
      <c r="Q115" s="135" t="s">
        <v>533</v>
      </c>
      <c r="R115" s="136">
        <v>675</v>
      </c>
      <c r="S115" s="123"/>
    </row>
    <row r="116" spans="1:19" ht="36.75" thickBot="1" x14ac:dyDescent="0.3">
      <c r="A116" s="129">
        <v>110</v>
      </c>
      <c r="B116" s="123" t="s">
        <v>90</v>
      </c>
      <c r="C116" s="123" t="s">
        <v>552</v>
      </c>
      <c r="D116" s="123" t="s">
        <v>553</v>
      </c>
      <c r="E116" s="123" t="s">
        <v>88</v>
      </c>
      <c r="F116" s="123" t="s">
        <v>518</v>
      </c>
      <c r="G116" s="123" t="s">
        <v>521</v>
      </c>
      <c r="H116" s="123" t="s">
        <v>522</v>
      </c>
      <c r="I116" s="130">
        <v>817</v>
      </c>
      <c r="J116" s="130"/>
      <c r="K116" s="123" t="s">
        <v>90</v>
      </c>
      <c r="L116" s="123" t="s">
        <v>552</v>
      </c>
      <c r="M116" s="123" t="s">
        <v>605</v>
      </c>
      <c r="N116" s="123" t="s">
        <v>88</v>
      </c>
      <c r="O116" s="133" t="s">
        <v>518</v>
      </c>
      <c r="P116" s="134" t="s">
        <v>521</v>
      </c>
      <c r="Q116" s="135" t="s">
        <v>522</v>
      </c>
      <c r="R116" s="136">
        <v>817</v>
      </c>
      <c r="S116" s="124" t="s">
        <v>600</v>
      </c>
    </row>
    <row r="117" spans="1:19" ht="48.75" thickBot="1" x14ac:dyDescent="0.3">
      <c r="A117" s="129">
        <v>111</v>
      </c>
      <c r="B117" s="123" t="s">
        <v>492</v>
      </c>
      <c r="C117" s="123" t="s">
        <v>552</v>
      </c>
      <c r="D117" s="123" t="s">
        <v>554</v>
      </c>
      <c r="E117" s="123" t="s">
        <v>491</v>
      </c>
      <c r="F117" s="123" t="s">
        <v>432</v>
      </c>
      <c r="G117" s="123" t="s">
        <v>431</v>
      </c>
      <c r="H117" s="123" t="s">
        <v>433</v>
      </c>
      <c r="I117" s="131">
        <v>3798</v>
      </c>
      <c r="J117" s="131"/>
      <c r="K117" s="123" t="s">
        <v>492</v>
      </c>
      <c r="L117" s="123" t="s">
        <v>530</v>
      </c>
      <c r="M117" s="123" t="s">
        <v>604</v>
      </c>
      <c r="N117" s="123" t="s">
        <v>602</v>
      </c>
      <c r="O117" s="123" t="s">
        <v>432</v>
      </c>
      <c r="P117" s="123" t="s">
        <v>431</v>
      </c>
      <c r="Q117" s="130" t="s">
        <v>433</v>
      </c>
      <c r="R117" s="132">
        <v>3798</v>
      </c>
      <c r="S117" s="124" t="s">
        <v>612</v>
      </c>
    </row>
    <row r="118" spans="1:19" ht="36.75" thickBot="1" x14ac:dyDescent="0.3">
      <c r="A118" s="129">
        <v>112</v>
      </c>
      <c r="B118" s="123" t="s">
        <v>86</v>
      </c>
      <c r="C118" s="123" t="s">
        <v>552</v>
      </c>
      <c r="D118" s="123" t="s">
        <v>554</v>
      </c>
      <c r="E118" s="123" t="s">
        <v>401</v>
      </c>
      <c r="F118" s="123" t="s">
        <v>518</v>
      </c>
      <c r="G118" s="123" t="s">
        <v>519</v>
      </c>
      <c r="H118" s="123" t="s">
        <v>520</v>
      </c>
      <c r="I118" s="131">
        <v>1412</v>
      </c>
      <c r="J118" s="131"/>
      <c r="K118" s="123" t="s">
        <v>86</v>
      </c>
      <c r="L118" s="123" t="s">
        <v>530</v>
      </c>
      <c r="M118" s="123" t="s">
        <v>558</v>
      </c>
      <c r="N118" s="123" t="s">
        <v>401</v>
      </c>
      <c r="O118" s="133" t="s">
        <v>518</v>
      </c>
      <c r="P118" s="134" t="s">
        <v>519</v>
      </c>
      <c r="Q118" s="135" t="s">
        <v>520</v>
      </c>
      <c r="R118" s="136">
        <v>1412</v>
      </c>
      <c r="S118" s="124" t="s">
        <v>600</v>
      </c>
    </row>
    <row r="119" spans="1:19" ht="36.75" thickBot="1" x14ac:dyDescent="0.3">
      <c r="A119" s="129">
        <v>113</v>
      </c>
      <c r="B119" s="123" t="s">
        <v>84</v>
      </c>
      <c r="C119" s="123" t="s">
        <v>552</v>
      </c>
      <c r="D119" s="123" t="s">
        <v>554</v>
      </c>
      <c r="E119" s="123" t="s">
        <v>402</v>
      </c>
      <c r="F119" s="123" t="s">
        <v>518</v>
      </c>
      <c r="G119" s="123" t="s">
        <v>519</v>
      </c>
      <c r="H119" s="123" t="s">
        <v>542</v>
      </c>
      <c r="I119" s="131">
        <v>1086</v>
      </c>
      <c r="J119" s="131"/>
      <c r="K119" s="123" t="s">
        <v>84</v>
      </c>
      <c r="L119" s="123" t="s">
        <v>530</v>
      </c>
      <c r="M119" s="123" t="s">
        <v>558</v>
      </c>
      <c r="N119" s="123" t="s">
        <v>402</v>
      </c>
      <c r="O119" s="133" t="s">
        <v>518</v>
      </c>
      <c r="P119" s="134" t="s">
        <v>519</v>
      </c>
      <c r="Q119" s="135" t="s">
        <v>542</v>
      </c>
      <c r="R119" s="136">
        <v>1086</v>
      </c>
      <c r="S119" s="124" t="s">
        <v>600</v>
      </c>
    </row>
    <row r="120" spans="1:19" ht="60.75" thickBot="1" x14ac:dyDescent="0.3">
      <c r="A120" s="129">
        <v>114</v>
      </c>
      <c r="B120" s="123" t="s">
        <v>495</v>
      </c>
      <c r="C120" s="123" t="s">
        <v>552</v>
      </c>
      <c r="D120" s="123" t="s">
        <v>555</v>
      </c>
      <c r="E120" s="123" t="s">
        <v>494</v>
      </c>
      <c r="F120" s="123" t="s">
        <v>432</v>
      </c>
      <c r="G120" s="123" t="s">
        <v>431</v>
      </c>
      <c r="H120" s="123" t="s">
        <v>433</v>
      </c>
      <c r="I120" s="131">
        <v>3798</v>
      </c>
      <c r="J120" s="131"/>
      <c r="K120" s="123" t="s">
        <v>495</v>
      </c>
      <c r="L120" s="123" t="s">
        <v>530</v>
      </c>
      <c r="M120" s="123" t="s">
        <v>604</v>
      </c>
      <c r="N120" s="123" t="s">
        <v>601</v>
      </c>
      <c r="O120" s="123" t="s">
        <v>432</v>
      </c>
      <c r="P120" s="123" t="s">
        <v>431</v>
      </c>
      <c r="Q120" s="130" t="s">
        <v>433</v>
      </c>
      <c r="R120" s="132">
        <v>3798</v>
      </c>
      <c r="S120" s="124" t="s">
        <v>612</v>
      </c>
    </row>
    <row r="121" spans="1:19" ht="60.75" thickBot="1" x14ac:dyDescent="0.3">
      <c r="A121" s="129">
        <v>115</v>
      </c>
      <c r="B121" s="123" t="s">
        <v>77</v>
      </c>
      <c r="C121" s="123" t="s">
        <v>552</v>
      </c>
      <c r="D121" s="123" t="s">
        <v>555</v>
      </c>
      <c r="E121" s="123" t="s">
        <v>76</v>
      </c>
      <c r="F121" s="123" t="s">
        <v>518</v>
      </c>
      <c r="G121" s="123" t="s">
        <v>519</v>
      </c>
      <c r="H121" s="123" t="s">
        <v>524</v>
      </c>
      <c r="I121" s="131">
        <v>1676</v>
      </c>
      <c r="J121" s="131"/>
      <c r="K121" s="123" t="s">
        <v>77</v>
      </c>
      <c r="L121" s="123" t="s">
        <v>530</v>
      </c>
      <c r="M121" s="123" t="s">
        <v>558</v>
      </c>
      <c r="N121" s="123" t="s">
        <v>76</v>
      </c>
      <c r="O121" s="133" t="s">
        <v>518</v>
      </c>
      <c r="P121" s="134" t="s">
        <v>519</v>
      </c>
      <c r="Q121" s="135" t="s">
        <v>524</v>
      </c>
      <c r="R121" s="136">
        <v>1676</v>
      </c>
      <c r="S121" s="124" t="s">
        <v>600</v>
      </c>
    </row>
    <row r="122" spans="1:19" ht="60.75" thickBot="1" x14ac:dyDescent="0.3">
      <c r="A122" s="129">
        <v>116</v>
      </c>
      <c r="B122" s="123" t="s">
        <v>75</v>
      </c>
      <c r="C122" s="123" t="s">
        <v>552</v>
      </c>
      <c r="D122" s="123" t="s">
        <v>555</v>
      </c>
      <c r="E122" s="123" t="s">
        <v>74</v>
      </c>
      <c r="F122" s="123" t="s">
        <v>518</v>
      </c>
      <c r="G122" s="123" t="s">
        <v>519</v>
      </c>
      <c r="H122" s="123" t="s">
        <v>520</v>
      </c>
      <c r="I122" s="131">
        <v>1412</v>
      </c>
      <c r="J122" s="131"/>
      <c r="K122" s="123" t="s">
        <v>75</v>
      </c>
      <c r="L122" s="123" t="s">
        <v>530</v>
      </c>
      <c r="M122" s="123" t="s">
        <v>558</v>
      </c>
      <c r="N122" s="123" t="s">
        <v>74</v>
      </c>
      <c r="O122" s="133" t="s">
        <v>518</v>
      </c>
      <c r="P122" s="134" t="s">
        <v>519</v>
      </c>
      <c r="Q122" s="135" t="s">
        <v>520</v>
      </c>
      <c r="R122" s="136">
        <v>1412</v>
      </c>
      <c r="S122" s="124" t="s">
        <v>600</v>
      </c>
    </row>
    <row r="123" spans="1:19" ht="48.75" thickBot="1" x14ac:dyDescent="0.3">
      <c r="A123" s="129">
        <v>117</v>
      </c>
      <c r="B123" s="123" t="s">
        <v>498</v>
      </c>
      <c r="C123" s="123" t="s">
        <v>552</v>
      </c>
      <c r="D123" s="123" t="s">
        <v>556</v>
      </c>
      <c r="E123" s="123" t="s">
        <v>497</v>
      </c>
      <c r="F123" s="123" t="s">
        <v>432</v>
      </c>
      <c r="G123" s="123" t="s">
        <v>431</v>
      </c>
      <c r="H123" s="123" t="s">
        <v>433</v>
      </c>
      <c r="I123" s="131">
        <v>3798</v>
      </c>
      <c r="J123" s="131"/>
      <c r="K123" s="123" t="s">
        <v>498</v>
      </c>
      <c r="L123" s="123" t="s">
        <v>530</v>
      </c>
      <c r="M123" s="123" t="s">
        <v>604</v>
      </c>
      <c r="N123" s="123" t="s">
        <v>497</v>
      </c>
      <c r="O123" s="123" t="s">
        <v>432</v>
      </c>
      <c r="P123" s="123" t="s">
        <v>431</v>
      </c>
      <c r="Q123" s="130" t="s">
        <v>433</v>
      </c>
      <c r="R123" s="132">
        <v>3798</v>
      </c>
      <c r="S123" s="124" t="s">
        <v>600</v>
      </c>
    </row>
    <row r="124" spans="1:19" ht="48.75" thickBot="1" x14ac:dyDescent="0.3">
      <c r="A124" s="129">
        <v>118</v>
      </c>
      <c r="B124" s="123" t="s">
        <v>68</v>
      </c>
      <c r="C124" s="123" t="s">
        <v>552</v>
      </c>
      <c r="D124" s="123" t="s">
        <v>556</v>
      </c>
      <c r="E124" s="123" t="s">
        <v>67</v>
      </c>
      <c r="F124" s="123" t="s">
        <v>518</v>
      </c>
      <c r="G124" s="123" t="s">
        <v>519</v>
      </c>
      <c r="H124" s="123" t="s">
        <v>520</v>
      </c>
      <c r="I124" s="131">
        <v>1412</v>
      </c>
      <c r="J124" s="131"/>
      <c r="K124" s="123" t="s">
        <v>68</v>
      </c>
      <c r="L124" s="123" t="s">
        <v>530</v>
      </c>
      <c r="M124" s="123" t="s">
        <v>558</v>
      </c>
      <c r="N124" s="123" t="s">
        <v>67</v>
      </c>
      <c r="O124" s="133" t="s">
        <v>518</v>
      </c>
      <c r="P124" s="134" t="s">
        <v>519</v>
      </c>
      <c r="Q124" s="135" t="s">
        <v>520</v>
      </c>
      <c r="R124" s="136">
        <v>1412</v>
      </c>
      <c r="S124" s="124" t="s">
        <v>600</v>
      </c>
    </row>
    <row r="125" spans="1:19" ht="48.75" thickBot="1" x14ac:dyDescent="0.3">
      <c r="A125" s="129">
        <v>119</v>
      </c>
      <c r="B125" s="123" t="s">
        <v>66</v>
      </c>
      <c r="C125" s="123" t="s">
        <v>552</v>
      </c>
      <c r="D125" s="123" t="s">
        <v>556</v>
      </c>
      <c r="E125" s="123" t="s">
        <v>65</v>
      </c>
      <c r="F125" s="123" t="s">
        <v>518</v>
      </c>
      <c r="G125" s="123" t="s">
        <v>521</v>
      </c>
      <c r="H125" s="123" t="s">
        <v>522</v>
      </c>
      <c r="I125" s="131">
        <v>817</v>
      </c>
      <c r="J125" s="131"/>
      <c r="K125" s="123" t="s">
        <v>66</v>
      </c>
      <c r="L125" s="123" t="s">
        <v>530</v>
      </c>
      <c r="M125" s="123" t="s">
        <v>558</v>
      </c>
      <c r="N125" s="123" t="s">
        <v>65</v>
      </c>
      <c r="O125" s="133" t="s">
        <v>518</v>
      </c>
      <c r="P125" s="134" t="s">
        <v>521</v>
      </c>
      <c r="Q125" s="135" t="s">
        <v>522</v>
      </c>
      <c r="R125" s="136">
        <v>817</v>
      </c>
      <c r="S125" s="124" t="s">
        <v>600</v>
      </c>
    </row>
    <row r="126" spans="1:19" ht="48.75" thickBot="1" x14ac:dyDescent="0.3">
      <c r="A126" s="129">
        <v>120</v>
      </c>
      <c r="B126" s="123" t="s">
        <v>64</v>
      </c>
      <c r="C126" s="123" t="s">
        <v>552</v>
      </c>
      <c r="D126" s="123" t="s">
        <v>556</v>
      </c>
      <c r="E126" s="123" t="s">
        <v>63</v>
      </c>
      <c r="F126" s="123" t="s">
        <v>518</v>
      </c>
      <c r="G126" s="123" t="s">
        <v>519</v>
      </c>
      <c r="H126" s="123" t="s">
        <v>520</v>
      </c>
      <c r="I126" s="131">
        <v>1412</v>
      </c>
      <c r="J126" s="131"/>
      <c r="K126" s="123" t="s">
        <v>64</v>
      </c>
      <c r="L126" s="123" t="s">
        <v>530</v>
      </c>
      <c r="M126" s="123" t="s">
        <v>558</v>
      </c>
      <c r="N126" s="123" t="s">
        <v>63</v>
      </c>
      <c r="O126" s="133" t="s">
        <v>518</v>
      </c>
      <c r="P126" s="134" t="s">
        <v>519</v>
      </c>
      <c r="Q126" s="135" t="s">
        <v>520</v>
      </c>
      <c r="R126" s="136">
        <v>1412</v>
      </c>
      <c r="S126" s="124" t="s">
        <v>600</v>
      </c>
    </row>
    <row r="127" spans="1:19" ht="48.75" thickBot="1" x14ac:dyDescent="0.3">
      <c r="A127" s="129">
        <v>121</v>
      </c>
      <c r="B127" s="123" t="s">
        <v>62</v>
      </c>
      <c r="C127" s="123" t="s">
        <v>552</v>
      </c>
      <c r="D127" s="123" t="s">
        <v>556</v>
      </c>
      <c r="E127" s="123" t="s">
        <v>60</v>
      </c>
      <c r="F127" s="123" t="s">
        <v>518</v>
      </c>
      <c r="G127" s="123" t="s">
        <v>519</v>
      </c>
      <c r="H127" s="123" t="s">
        <v>520</v>
      </c>
      <c r="I127" s="130">
        <v>1412</v>
      </c>
      <c r="J127" s="130"/>
      <c r="K127" s="123" t="s">
        <v>62</v>
      </c>
      <c r="L127" s="123" t="s">
        <v>530</v>
      </c>
      <c r="M127" s="123" t="s">
        <v>558</v>
      </c>
      <c r="N127" s="123" t="s">
        <v>60</v>
      </c>
      <c r="O127" s="133" t="s">
        <v>518</v>
      </c>
      <c r="P127" s="134" t="s">
        <v>519</v>
      </c>
      <c r="Q127" s="135" t="s">
        <v>520</v>
      </c>
      <c r="R127" s="136">
        <v>1412</v>
      </c>
      <c r="S127" s="124" t="s">
        <v>600</v>
      </c>
    </row>
    <row r="128" spans="1:19" ht="36.75" thickBot="1" x14ac:dyDescent="0.3">
      <c r="A128" s="129">
        <v>122</v>
      </c>
      <c r="B128" s="123" t="s">
        <v>59</v>
      </c>
      <c r="C128" s="123" t="s">
        <v>552</v>
      </c>
      <c r="D128" s="123" t="s">
        <v>557</v>
      </c>
      <c r="E128" s="123" t="s">
        <v>58</v>
      </c>
      <c r="F128" s="123" t="s">
        <v>518</v>
      </c>
      <c r="G128" s="123" t="s">
        <v>519</v>
      </c>
      <c r="H128" s="123" t="s">
        <v>524</v>
      </c>
      <c r="I128" s="131">
        <v>1676</v>
      </c>
      <c r="J128" s="131"/>
      <c r="K128" s="123" t="s">
        <v>59</v>
      </c>
      <c r="L128" s="123" t="s">
        <v>552</v>
      </c>
      <c r="M128" s="123" t="s">
        <v>557</v>
      </c>
      <c r="N128" s="123" t="s">
        <v>58</v>
      </c>
      <c r="O128" s="133" t="s">
        <v>518</v>
      </c>
      <c r="P128" s="134" t="s">
        <v>519</v>
      </c>
      <c r="Q128" s="135" t="s">
        <v>524</v>
      </c>
      <c r="R128" s="136">
        <v>1676</v>
      </c>
      <c r="S128" s="123"/>
    </row>
    <row r="129" spans="1:19" ht="36.75" thickBot="1" x14ac:dyDescent="0.3">
      <c r="A129" s="129">
        <v>123</v>
      </c>
      <c r="B129" s="123" t="s">
        <v>57</v>
      </c>
      <c r="C129" s="123" t="s">
        <v>552</v>
      </c>
      <c r="D129" s="123" t="s">
        <v>557</v>
      </c>
      <c r="E129" s="123" t="s">
        <v>56</v>
      </c>
      <c r="F129" s="123" t="s">
        <v>518</v>
      </c>
      <c r="G129" s="123" t="s">
        <v>519</v>
      </c>
      <c r="H129" s="123" t="s">
        <v>520</v>
      </c>
      <c r="I129" s="131">
        <v>1412</v>
      </c>
      <c r="J129" s="131"/>
      <c r="K129" s="123" t="s">
        <v>57</v>
      </c>
      <c r="L129" s="123" t="s">
        <v>552</v>
      </c>
      <c r="M129" s="123" t="s">
        <v>557</v>
      </c>
      <c r="N129" s="123" t="s">
        <v>56</v>
      </c>
      <c r="O129" s="133" t="s">
        <v>518</v>
      </c>
      <c r="P129" s="134" t="s">
        <v>519</v>
      </c>
      <c r="Q129" s="135" t="s">
        <v>520</v>
      </c>
      <c r="R129" s="136">
        <v>1412</v>
      </c>
      <c r="S129" s="123"/>
    </row>
    <row r="130" spans="1:19" ht="36.75" thickBot="1" x14ac:dyDescent="0.3">
      <c r="A130" s="129">
        <v>124</v>
      </c>
      <c r="B130" s="123" t="s">
        <v>55</v>
      </c>
      <c r="C130" s="123" t="s">
        <v>552</v>
      </c>
      <c r="D130" s="123" t="s">
        <v>557</v>
      </c>
      <c r="E130" s="123" t="s">
        <v>54</v>
      </c>
      <c r="F130" s="123" t="s">
        <v>518</v>
      </c>
      <c r="G130" s="123" t="s">
        <v>521</v>
      </c>
      <c r="H130" s="123" t="s">
        <v>522</v>
      </c>
      <c r="I130" s="131">
        <v>817</v>
      </c>
      <c r="J130" s="131"/>
      <c r="K130" s="123" t="s">
        <v>55</v>
      </c>
      <c r="L130" s="123" t="s">
        <v>552</v>
      </c>
      <c r="M130" s="123" t="s">
        <v>557</v>
      </c>
      <c r="N130" s="123" t="s">
        <v>54</v>
      </c>
      <c r="O130" s="133" t="s">
        <v>518</v>
      </c>
      <c r="P130" s="134" t="s">
        <v>521</v>
      </c>
      <c r="Q130" s="135" t="s">
        <v>522</v>
      </c>
      <c r="R130" s="136">
        <v>817</v>
      </c>
      <c r="S130" s="123"/>
    </row>
    <row r="131" spans="1:19" ht="24.75" thickBot="1" x14ac:dyDescent="0.3">
      <c r="A131" s="129">
        <v>125</v>
      </c>
      <c r="B131" s="123" t="s">
        <v>303</v>
      </c>
      <c r="C131" s="123" t="s">
        <v>552</v>
      </c>
      <c r="D131" s="123" t="s">
        <v>558</v>
      </c>
      <c r="E131" s="123" t="s">
        <v>301</v>
      </c>
      <c r="F131" s="123" t="s">
        <v>413</v>
      </c>
      <c r="G131" s="123" t="s">
        <v>423</v>
      </c>
      <c r="H131" s="123" t="s">
        <v>426</v>
      </c>
      <c r="I131" s="131">
        <v>1412</v>
      </c>
      <c r="J131" s="131"/>
      <c r="K131" s="123" t="s">
        <v>303</v>
      </c>
      <c r="L131" s="123" t="s">
        <v>552</v>
      </c>
      <c r="M131" s="123" t="s">
        <v>558</v>
      </c>
      <c r="N131" s="123" t="s">
        <v>301</v>
      </c>
      <c r="O131" s="123" t="s">
        <v>413</v>
      </c>
      <c r="P131" s="123" t="s">
        <v>423</v>
      </c>
      <c r="Q131" s="130" t="s">
        <v>426</v>
      </c>
      <c r="R131" s="132">
        <v>1412</v>
      </c>
      <c r="S131" s="123"/>
    </row>
    <row r="132" spans="1:19" ht="36.75" thickBot="1" x14ac:dyDescent="0.3">
      <c r="A132" s="129">
        <v>126</v>
      </c>
      <c r="B132" s="123" t="s">
        <v>51</v>
      </c>
      <c r="C132" s="123" t="s">
        <v>552</v>
      </c>
      <c r="D132" s="123" t="s">
        <v>558</v>
      </c>
      <c r="E132" s="123" t="s">
        <v>382</v>
      </c>
      <c r="F132" s="123" t="s">
        <v>518</v>
      </c>
      <c r="G132" s="123" t="s">
        <v>519</v>
      </c>
      <c r="H132" s="123" t="s">
        <v>524</v>
      </c>
      <c r="I132" s="130">
        <v>1676</v>
      </c>
      <c r="J132" s="130"/>
      <c r="K132" s="123" t="s">
        <v>51</v>
      </c>
      <c r="L132" s="123" t="s">
        <v>552</v>
      </c>
      <c r="M132" s="123" t="s">
        <v>558</v>
      </c>
      <c r="N132" s="123" t="s">
        <v>382</v>
      </c>
      <c r="O132" s="133" t="s">
        <v>518</v>
      </c>
      <c r="P132" s="134" t="s">
        <v>519</v>
      </c>
      <c r="Q132" s="135" t="s">
        <v>524</v>
      </c>
      <c r="R132" s="136">
        <v>1676</v>
      </c>
      <c r="S132" s="123"/>
    </row>
    <row r="133" spans="1:19" ht="36.75" thickBot="1" x14ac:dyDescent="0.3">
      <c r="A133" s="129">
        <v>127</v>
      </c>
      <c r="B133" s="123" t="s">
        <v>403</v>
      </c>
      <c r="C133" s="123" t="s">
        <v>552</v>
      </c>
      <c r="D133" s="123" t="s">
        <v>558</v>
      </c>
      <c r="E133" s="123" t="s">
        <v>404</v>
      </c>
      <c r="F133" s="123" t="s">
        <v>518</v>
      </c>
      <c r="G133" s="123" t="s">
        <v>519</v>
      </c>
      <c r="H133" s="123" t="s">
        <v>520</v>
      </c>
      <c r="I133" s="131">
        <v>1412</v>
      </c>
      <c r="J133" s="131"/>
      <c r="K133" s="123" t="s">
        <v>403</v>
      </c>
      <c r="L133" s="123" t="s">
        <v>552</v>
      </c>
      <c r="M133" s="123" t="s">
        <v>558</v>
      </c>
      <c r="N133" s="123" t="s">
        <v>404</v>
      </c>
      <c r="O133" s="133" t="s">
        <v>518</v>
      </c>
      <c r="P133" s="134" t="s">
        <v>519</v>
      </c>
      <c r="Q133" s="135" t="s">
        <v>520</v>
      </c>
      <c r="R133" s="136">
        <v>1412</v>
      </c>
      <c r="S133" s="123"/>
    </row>
    <row r="134" spans="1:19" ht="36.75" thickBot="1" x14ac:dyDescent="0.3">
      <c r="A134" s="129">
        <v>128</v>
      </c>
      <c r="B134" s="123" t="s">
        <v>48</v>
      </c>
      <c r="C134" s="123" t="s">
        <v>552</v>
      </c>
      <c r="D134" s="123" t="s">
        <v>558</v>
      </c>
      <c r="E134" s="123" t="s">
        <v>47</v>
      </c>
      <c r="F134" s="123" t="s">
        <v>518</v>
      </c>
      <c r="G134" s="123" t="s">
        <v>519</v>
      </c>
      <c r="H134" s="123" t="s">
        <v>524</v>
      </c>
      <c r="I134" s="131">
        <v>1676</v>
      </c>
      <c r="J134" s="131"/>
      <c r="K134" s="123" t="s">
        <v>48</v>
      </c>
      <c r="L134" s="123" t="s">
        <v>552</v>
      </c>
      <c r="M134" s="123" t="s">
        <v>558</v>
      </c>
      <c r="N134" s="123" t="s">
        <v>47</v>
      </c>
      <c r="O134" s="133" t="s">
        <v>518</v>
      </c>
      <c r="P134" s="134" t="s">
        <v>519</v>
      </c>
      <c r="Q134" s="135" t="s">
        <v>524</v>
      </c>
      <c r="R134" s="136">
        <v>1676</v>
      </c>
      <c r="S134" s="123"/>
    </row>
    <row r="135" spans="1:19" ht="36.75" thickBot="1" x14ac:dyDescent="0.3">
      <c r="A135" s="129">
        <v>129</v>
      </c>
      <c r="B135" s="123" t="s">
        <v>46</v>
      </c>
      <c r="C135" s="123" t="s">
        <v>552</v>
      </c>
      <c r="D135" s="123" t="s">
        <v>558</v>
      </c>
      <c r="E135" s="123" t="s">
        <v>45</v>
      </c>
      <c r="F135" s="123" t="s">
        <v>518</v>
      </c>
      <c r="G135" s="123" t="s">
        <v>519</v>
      </c>
      <c r="H135" s="123" t="s">
        <v>520</v>
      </c>
      <c r="I135" s="131">
        <v>1412</v>
      </c>
      <c r="J135" s="131"/>
      <c r="K135" s="123" t="s">
        <v>46</v>
      </c>
      <c r="L135" s="123" t="s">
        <v>552</v>
      </c>
      <c r="M135" s="123" t="s">
        <v>558</v>
      </c>
      <c r="N135" s="123" t="s">
        <v>45</v>
      </c>
      <c r="O135" s="133" t="s">
        <v>518</v>
      </c>
      <c r="P135" s="134" t="s">
        <v>519</v>
      </c>
      <c r="Q135" s="135" t="s">
        <v>520</v>
      </c>
      <c r="R135" s="136">
        <v>1412</v>
      </c>
      <c r="S135" s="123"/>
    </row>
    <row r="136" spans="1:19" ht="36.75" thickBot="1" x14ac:dyDescent="0.3">
      <c r="A136" s="129">
        <v>130</v>
      </c>
      <c r="B136" s="123" t="s">
        <v>41</v>
      </c>
      <c r="C136" s="123" t="s">
        <v>552</v>
      </c>
      <c r="D136" s="123" t="s">
        <v>558</v>
      </c>
      <c r="E136" s="123" t="s">
        <v>40</v>
      </c>
      <c r="F136" s="123" t="s">
        <v>518</v>
      </c>
      <c r="G136" s="123" t="s">
        <v>519</v>
      </c>
      <c r="H136" s="123" t="s">
        <v>524</v>
      </c>
      <c r="I136" s="131">
        <v>1676</v>
      </c>
      <c r="J136" s="131"/>
      <c r="K136" s="123" t="s">
        <v>41</v>
      </c>
      <c r="L136" s="123" t="s">
        <v>552</v>
      </c>
      <c r="M136" s="123" t="s">
        <v>558</v>
      </c>
      <c r="N136" s="123" t="s">
        <v>40</v>
      </c>
      <c r="O136" s="133" t="s">
        <v>518</v>
      </c>
      <c r="P136" s="134" t="s">
        <v>519</v>
      </c>
      <c r="Q136" s="135" t="s">
        <v>524</v>
      </c>
      <c r="R136" s="136">
        <v>1676</v>
      </c>
      <c r="S136" s="123"/>
    </row>
    <row r="137" spans="1:19" ht="36.75" thickBot="1" x14ac:dyDescent="0.3">
      <c r="A137" s="129">
        <v>131</v>
      </c>
      <c r="B137" s="123" t="s">
        <v>38</v>
      </c>
      <c r="C137" s="123" t="s">
        <v>552</v>
      </c>
      <c r="D137" s="123" t="s">
        <v>558</v>
      </c>
      <c r="E137" s="123" t="s">
        <v>36</v>
      </c>
      <c r="F137" s="123" t="s">
        <v>518</v>
      </c>
      <c r="G137" s="123" t="s">
        <v>519</v>
      </c>
      <c r="H137" s="123" t="s">
        <v>520</v>
      </c>
      <c r="I137" s="130">
        <v>1412</v>
      </c>
      <c r="J137" s="130"/>
      <c r="K137" s="123" t="s">
        <v>38</v>
      </c>
      <c r="L137" s="123" t="s">
        <v>552</v>
      </c>
      <c r="M137" s="123" t="s">
        <v>558</v>
      </c>
      <c r="N137" s="123" t="s">
        <v>36</v>
      </c>
      <c r="O137" s="133" t="s">
        <v>518</v>
      </c>
      <c r="P137" s="134" t="s">
        <v>519</v>
      </c>
      <c r="Q137" s="135" t="s">
        <v>520</v>
      </c>
      <c r="R137" s="136">
        <v>1412</v>
      </c>
      <c r="S137" s="123"/>
    </row>
    <row r="138" spans="1:19" ht="36.75" thickBot="1" x14ac:dyDescent="0.3">
      <c r="A138" s="129">
        <v>132</v>
      </c>
      <c r="B138" s="123" t="s">
        <v>33</v>
      </c>
      <c r="C138" s="123" t="s">
        <v>552</v>
      </c>
      <c r="D138" s="123" t="s">
        <v>558</v>
      </c>
      <c r="E138" s="123" t="s">
        <v>32</v>
      </c>
      <c r="F138" s="123" t="s">
        <v>518</v>
      </c>
      <c r="G138" s="123" t="s">
        <v>519</v>
      </c>
      <c r="H138" s="123" t="s">
        <v>520</v>
      </c>
      <c r="I138" s="131">
        <v>1412</v>
      </c>
      <c r="J138" s="131"/>
      <c r="K138" s="123" t="s">
        <v>33</v>
      </c>
      <c r="L138" s="123" t="s">
        <v>552</v>
      </c>
      <c r="M138" s="123" t="s">
        <v>558</v>
      </c>
      <c r="N138" s="123" t="s">
        <v>32</v>
      </c>
      <c r="O138" s="133" t="s">
        <v>518</v>
      </c>
      <c r="P138" s="134" t="s">
        <v>519</v>
      </c>
      <c r="Q138" s="135" t="s">
        <v>520</v>
      </c>
      <c r="R138" s="136">
        <v>1412</v>
      </c>
      <c r="S138" s="123"/>
    </row>
    <row r="139" spans="1:19" ht="48.75" thickBot="1" x14ac:dyDescent="0.3">
      <c r="A139" s="129">
        <v>133</v>
      </c>
      <c r="B139" s="123" t="s">
        <v>31</v>
      </c>
      <c r="C139" s="123" t="s">
        <v>552</v>
      </c>
      <c r="D139" s="123" t="s">
        <v>558</v>
      </c>
      <c r="E139" s="123" t="s">
        <v>29</v>
      </c>
      <c r="F139" s="123" t="s">
        <v>518</v>
      </c>
      <c r="G139" s="123" t="s">
        <v>521</v>
      </c>
      <c r="H139" s="123" t="s">
        <v>522</v>
      </c>
      <c r="I139" s="131">
        <v>817</v>
      </c>
      <c r="J139" s="131"/>
      <c r="K139" s="123" t="s">
        <v>31</v>
      </c>
      <c r="L139" s="123" t="s">
        <v>552</v>
      </c>
      <c r="M139" s="123" t="s">
        <v>558</v>
      </c>
      <c r="N139" s="123" t="s">
        <v>29</v>
      </c>
      <c r="O139" s="133" t="s">
        <v>518</v>
      </c>
      <c r="P139" s="134" t="s">
        <v>521</v>
      </c>
      <c r="Q139" s="135" t="s">
        <v>522</v>
      </c>
      <c r="R139" s="136">
        <v>817</v>
      </c>
      <c r="S139" s="123"/>
    </row>
    <row r="140" spans="1:19" ht="24.75" thickBot="1" x14ac:dyDescent="0.3">
      <c r="A140" s="129">
        <v>134</v>
      </c>
      <c r="B140" s="123" t="s">
        <v>8</v>
      </c>
      <c r="C140" s="123" t="s">
        <v>552</v>
      </c>
      <c r="D140" s="123" t="s">
        <v>558</v>
      </c>
      <c r="E140" s="123" t="s">
        <v>7</v>
      </c>
      <c r="F140" s="123" t="s">
        <v>518</v>
      </c>
      <c r="G140" s="123" t="s">
        <v>519</v>
      </c>
      <c r="H140" s="123" t="s">
        <v>520</v>
      </c>
      <c r="I140" s="131">
        <v>1412</v>
      </c>
      <c r="J140" s="131"/>
      <c r="K140" s="123" t="s">
        <v>8</v>
      </c>
      <c r="L140" s="123" t="s">
        <v>552</v>
      </c>
      <c r="M140" s="123" t="s">
        <v>558</v>
      </c>
      <c r="N140" s="123" t="s">
        <v>7</v>
      </c>
      <c r="O140" s="133" t="s">
        <v>518</v>
      </c>
      <c r="P140" s="134" t="s">
        <v>519</v>
      </c>
      <c r="Q140" s="135" t="s">
        <v>520</v>
      </c>
      <c r="R140" s="136">
        <v>1412</v>
      </c>
      <c r="S140" s="123"/>
    </row>
    <row r="141" spans="1:19" ht="24.75" thickBot="1" x14ac:dyDescent="0.3">
      <c r="A141" s="129">
        <v>135</v>
      </c>
      <c r="B141" s="123" t="s">
        <v>6</v>
      </c>
      <c r="C141" s="123" t="s">
        <v>552</v>
      </c>
      <c r="D141" s="123" t="s">
        <v>558</v>
      </c>
      <c r="E141" s="123" t="s">
        <v>1</v>
      </c>
      <c r="F141" s="123" t="s">
        <v>518</v>
      </c>
      <c r="G141" s="123" t="s">
        <v>519</v>
      </c>
      <c r="H141" s="123" t="s">
        <v>520</v>
      </c>
      <c r="I141" s="131">
        <v>1412</v>
      </c>
      <c r="J141" s="131"/>
      <c r="K141" s="123" t="s">
        <v>6</v>
      </c>
      <c r="L141" s="123" t="s">
        <v>552</v>
      </c>
      <c r="M141" s="123" t="s">
        <v>558</v>
      </c>
      <c r="N141" s="123" t="s">
        <v>1</v>
      </c>
      <c r="O141" s="133" t="s">
        <v>518</v>
      </c>
      <c r="P141" s="134" t="s">
        <v>519</v>
      </c>
      <c r="Q141" s="135" t="s">
        <v>520</v>
      </c>
      <c r="R141" s="136">
        <v>1412</v>
      </c>
      <c r="S141" s="123"/>
    </row>
    <row r="142" spans="1:19" ht="24.75" thickBot="1" x14ac:dyDescent="0.3">
      <c r="A142" s="129">
        <v>136</v>
      </c>
      <c r="B142" s="123" t="s">
        <v>25</v>
      </c>
      <c r="C142" s="123" t="s">
        <v>552</v>
      </c>
      <c r="D142" s="123" t="s">
        <v>559</v>
      </c>
      <c r="E142" s="123" t="s">
        <v>24</v>
      </c>
      <c r="F142" s="123" t="s">
        <v>518</v>
      </c>
      <c r="G142" s="123" t="s">
        <v>519</v>
      </c>
      <c r="H142" s="123" t="s">
        <v>520</v>
      </c>
      <c r="I142" s="131">
        <v>1412</v>
      </c>
      <c r="J142" s="131"/>
      <c r="K142" s="123" t="s">
        <v>25</v>
      </c>
      <c r="L142" s="123" t="s">
        <v>552</v>
      </c>
      <c r="M142" s="123" t="s">
        <v>559</v>
      </c>
      <c r="N142" s="123" t="s">
        <v>24</v>
      </c>
      <c r="O142" s="133" t="s">
        <v>518</v>
      </c>
      <c r="P142" s="134" t="s">
        <v>519</v>
      </c>
      <c r="Q142" s="135" t="s">
        <v>520</v>
      </c>
      <c r="R142" s="136">
        <v>1412</v>
      </c>
      <c r="S142" s="123"/>
    </row>
    <row r="143" spans="1:19" ht="36.75" thickBot="1" x14ac:dyDescent="0.3">
      <c r="A143" s="129">
        <v>137</v>
      </c>
      <c r="B143" s="123" t="s">
        <v>23</v>
      </c>
      <c r="C143" s="123" t="s">
        <v>552</v>
      </c>
      <c r="D143" s="123" t="s">
        <v>559</v>
      </c>
      <c r="E143" s="123" t="s">
        <v>21</v>
      </c>
      <c r="F143" s="123" t="s">
        <v>518</v>
      </c>
      <c r="G143" s="123" t="s">
        <v>521</v>
      </c>
      <c r="H143" s="123" t="s">
        <v>522</v>
      </c>
      <c r="I143" s="131">
        <v>817</v>
      </c>
      <c r="J143" s="131"/>
      <c r="K143" s="123" t="s">
        <v>23</v>
      </c>
      <c r="L143" s="123" t="s">
        <v>552</v>
      </c>
      <c r="M143" s="123" t="s">
        <v>559</v>
      </c>
      <c r="N143" s="123" t="s">
        <v>21</v>
      </c>
      <c r="O143" s="133" t="s">
        <v>518</v>
      </c>
      <c r="P143" s="134" t="s">
        <v>521</v>
      </c>
      <c r="Q143" s="135" t="s">
        <v>522</v>
      </c>
      <c r="R143" s="136">
        <v>817</v>
      </c>
      <c r="S143" s="123"/>
    </row>
    <row r="144" spans="1:19" ht="36.75" thickBot="1" x14ac:dyDescent="0.3">
      <c r="A144" s="129">
        <v>138</v>
      </c>
      <c r="B144" s="123" t="s">
        <v>579</v>
      </c>
      <c r="C144" s="123" t="s">
        <v>530</v>
      </c>
      <c r="D144" s="123" t="s">
        <v>580</v>
      </c>
      <c r="E144" s="123" t="s">
        <v>580</v>
      </c>
      <c r="F144" s="123" t="s">
        <v>581</v>
      </c>
      <c r="G144" s="123" t="s">
        <v>582</v>
      </c>
      <c r="H144" s="123" t="s">
        <v>583</v>
      </c>
      <c r="I144" s="131" t="s">
        <v>584</v>
      </c>
      <c r="J144" s="178" t="s">
        <v>595</v>
      </c>
      <c r="K144" s="123" t="s">
        <v>579</v>
      </c>
      <c r="L144" s="123" t="s">
        <v>530</v>
      </c>
      <c r="M144" s="123" t="s">
        <v>580</v>
      </c>
      <c r="N144" s="123" t="s">
        <v>580</v>
      </c>
      <c r="O144" s="123" t="s">
        <v>581</v>
      </c>
      <c r="P144" s="123" t="s">
        <v>430</v>
      </c>
      <c r="Q144" s="123" t="s">
        <v>583</v>
      </c>
      <c r="R144" s="131" t="s">
        <v>584</v>
      </c>
      <c r="S144" s="123"/>
    </row>
    <row r="145" spans="1:19" ht="36.75" thickBot="1" x14ac:dyDescent="0.3">
      <c r="A145" s="129">
        <v>139</v>
      </c>
      <c r="B145" s="123" t="s">
        <v>585</v>
      </c>
      <c r="C145" s="123" t="s">
        <v>530</v>
      </c>
      <c r="D145" s="123" t="s">
        <v>587</v>
      </c>
      <c r="E145" s="123" t="s">
        <v>588</v>
      </c>
      <c r="F145" s="123" t="s">
        <v>589</v>
      </c>
      <c r="G145" s="123" t="s">
        <v>590</v>
      </c>
      <c r="H145" s="123" t="s">
        <v>524</v>
      </c>
      <c r="I145" s="131" t="s">
        <v>591</v>
      </c>
      <c r="J145" s="179"/>
      <c r="K145" s="123" t="s">
        <v>585</v>
      </c>
      <c r="L145" s="123" t="s">
        <v>530</v>
      </c>
      <c r="M145" s="123" t="s">
        <v>587</v>
      </c>
      <c r="N145" s="123" t="s">
        <v>588</v>
      </c>
      <c r="O145" s="123" t="s">
        <v>589</v>
      </c>
      <c r="P145" s="123" t="s">
        <v>590</v>
      </c>
      <c r="Q145" s="123" t="s">
        <v>524</v>
      </c>
      <c r="R145" s="131" t="s">
        <v>591</v>
      </c>
      <c r="S145" s="123"/>
    </row>
    <row r="146" spans="1:19" ht="24.75" thickBot="1" x14ac:dyDescent="0.3">
      <c r="A146" s="129">
        <v>140</v>
      </c>
      <c r="B146" s="123" t="s">
        <v>586</v>
      </c>
      <c r="C146" s="123" t="s">
        <v>530</v>
      </c>
      <c r="D146" s="123" t="s">
        <v>592</v>
      </c>
      <c r="E146" s="123" t="s">
        <v>593</v>
      </c>
      <c r="F146" s="123" t="s">
        <v>594</v>
      </c>
      <c r="G146" s="123" t="s">
        <v>582</v>
      </c>
      <c r="H146" s="123" t="s">
        <v>583</v>
      </c>
      <c r="I146" s="131" t="s">
        <v>584</v>
      </c>
      <c r="J146" s="180"/>
      <c r="K146" s="123" t="s">
        <v>586</v>
      </c>
      <c r="L146" s="123" t="s">
        <v>530</v>
      </c>
      <c r="M146" s="123" t="s">
        <v>592</v>
      </c>
      <c r="N146" s="123" t="s">
        <v>593</v>
      </c>
      <c r="O146" s="123" t="s">
        <v>594</v>
      </c>
      <c r="P146" s="123" t="s">
        <v>430</v>
      </c>
      <c r="Q146" s="123" t="s">
        <v>583</v>
      </c>
      <c r="R146" s="131" t="s">
        <v>584</v>
      </c>
      <c r="S146" s="123"/>
    </row>
    <row r="147" spans="1:19" ht="48.75" thickBot="1" x14ac:dyDescent="0.3">
      <c r="A147" s="129">
        <v>141</v>
      </c>
      <c r="B147" s="123" t="s">
        <v>609</v>
      </c>
      <c r="C147" s="123" t="s">
        <v>530</v>
      </c>
      <c r="D147" s="123" t="s">
        <v>611</v>
      </c>
      <c r="E147" s="123" t="s">
        <v>610</v>
      </c>
      <c r="F147" s="123" t="s">
        <v>432</v>
      </c>
      <c r="G147" s="123" t="s">
        <v>431</v>
      </c>
      <c r="H147" s="123" t="s">
        <v>433</v>
      </c>
      <c r="I147" s="131">
        <v>3798</v>
      </c>
      <c r="J147" s="191"/>
      <c r="K147" s="123" t="s">
        <v>609</v>
      </c>
      <c r="L147" s="123" t="s">
        <v>530</v>
      </c>
      <c r="M147" s="123" t="s">
        <v>611</v>
      </c>
      <c r="N147" s="123" t="s">
        <v>610</v>
      </c>
      <c r="O147" s="123" t="s">
        <v>432</v>
      </c>
      <c r="P147" s="123" t="s">
        <v>431</v>
      </c>
      <c r="Q147" s="123" t="s">
        <v>433</v>
      </c>
      <c r="R147" s="131">
        <v>3798</v>
      </c>
      <c r="S147" s="123"/>
    </row>
  </sheetData>
  <autoFilter ref="A3:S146" xr:uid="{00000000-0009-0000-0000-000000000000}"/>
  <mergeCells count="3">
    <mergeCell ref="K2:S2"/>
    <mergeCell ref="A2:J2"/>
    <mergeCell ref="J144:J146"/>
  </mergeCells>
  <conditionalFormatting sqref="K4">
    <cfRule type="duplicateValues" dxfId="18" priority="14"/>
  </conditionalFormatting>
  <conditionalFormatting sqref="K5:K8">
    <cfRule type="duplicateValues" dxfId="17" priority="13"/>
  </conditionalFormatting>
  <conditionalFormatting sqref="K9:K15">
    <cfRule type="duplicateValues" dxfId="16" priority="12"/>
  </conditionalFormatting>
  <conditionalFormatting sqref="K9:K15">
    <cfRule type="duplicateValues" dxfId="15" priority="11"/>
  </conditionalFormatting>
  <conditionalFormatting sqref="K17:K67">
    <cfRule type="duplicateValues" dxfId="14" priority="10"/>
  </conditionalFormatting>
  <conditionalFormatting sqref="K17:K67">
    <cfRule type="duplicateValues" dxfId="13" priority="9"/>
  </conditionalFormatting>
  <conditionalFormatting sqref="K69:K143">
    <cfRule type="duplicateValues" dxfId="12" priority="8"/>
  </conditionalFormatting>
  <conditionalFormatting sqref="K69:K143">
    <cfRule type="duplicateValues" dxfId="11" priority="7"/>
  </conditionalFormatting>
  <pageMargins left="0.23622047244094491" right="0.23622047244094491" top="0.74803149606299213" bottom="0.74803149606299213" header="0.31496062992125984" footer="0.31496062992125984"/>
  <pageSetup paperSize="9" scale="74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91EB7-FB6F-493F-8110-8F68C028A3E8}">
  <sheetPr>
    <pageSetUpPr fitToPage="1"/>
  </sheetPr>
  <dimension ref="A1:L146"/>
  <sheetViews>
    <sheetView tabSelected="1" zoomScale="110" zoomScaleNormal="110" workbookViewId="0">
      <pane ySplit="2" topLeftCell="A3" activePane="bottomLeft" state="frozen"/>
      <selection pane="bottomLeft" activeCell="G3" sqref="G3:I7"/>
    </sheetView>
  </sheetViews>
  <sheetFormatPr baseColWidth="10" defaultRowHeight="15" x14ac:dyDescent="0.25"/>
  <cols>
    <col min="1" max="1" width="4.5703125" style="111" bestFit="1" customWidth="1"/>
    <col min="2" max="2" width="13" bestFit="1" customWidth="1"/>
    <col min="3" max="3" width="8.7109375" style="42" customWidth="1"/>
    <col min="4" max="4" width="17.5703125" style="42" customWidth="1"/>
    <col min="5" max="5" width="18.28515625" style="42" customWidth="1"/>
    <col min="6" max="6" width="15.7109375" style="42" customWidth="1"/>
    <col min="7" max="7" width="13.85546875" style="42" customWidth="1"/>
    <col min="8" max="8" width="8.85546875" style="41" bestFit="1" customWidth="1"/>
    <col min="9" max="9" width="8.85546875" style="41" customWidth="1"/>
    <col min="10" max="10" width="27.28515625" hidden="1" customWidth="1"/>
    <col min="11" max="11" width="23.5703125" customWidth="1"/>
  </cols>
  <sheetData>
    <row r="1" spans="1:12" ht="21" thickBot="1" x14ac:dyDescent="0.3">
      <c r="A1" s="181" t="s">
        <v>512</v>
      </c>
      <c r="B1" s="182"/>
      <c r="C1" s="182"/>
      <c r="D1" s="182"/>
      <c r="E1" s="182"/>
      <c r="F1" s="182"/>
      <c r="G1" s="182"/>
      <c r="H1" s="182"/>
      <c r="I1" s="183"/>
    </row>
    <row r="2" spans="1:12" ht="29.25" customHeight="1" thickBot="1" x14ac:dyDescent="0.3">
      <c r="A2" s="151" t="s">
        <v>503</v>
      </c>
      <c r="B2" s="172" t="s">
        <v>504</v>
      </c>
      <c r="C2" s="152" t="s">
        <v>505</v>
      </c>
      <c r="D2" s="152" t="s">
        <v>506</v>
      </c>
      <c r="E2" s="152" t="s">
        <v>507</v>
      </c>
      <c r="F2" s="153" t="s">
        <v>412</v>
      </c>
      <c r="G2" s="154" t="s">
        <v>508</v>
      </c>
      <c r="H2" s="153" t="s">
        <v>417</v>
      </c>
      <c r="I2" s="154" t="s">
        <v>513</v>
      </c>
      <c r="J2" s="172" t="s">
        <v>326</v>
      </c>
    </row>
    <row r="3" spans="1:12" ht="32.25" thickBot="1" x14ac:dyDescent="0.3">
      <c r="A3" s="110">
        <v>1</v>
      </c>
      <c r="B3" s="107" t="s">
        <v>562</v>
      </c>
      <c r="C3" s="107" t="s">
        <v>514</v>
      </c>
      <c r="D3" s="107" t="s">
        <v>515</v>
      </c>
      <c r="E3" s="107" t="s">
        <v>567</v>
      </c>
      <c r="F3" s="107" t="s">
        <v>432</v>
      </c>
      <c r="G3" s="159" t="s">
        <v>431</v>
      </c>
      <c r="H3" s="160" t="s">
        <v>433</v>
      </c>
      <c r="I3" s="161">
        <v>3798</v>
      </c>
      <c r="J3" s="112" t="s">
        <v>576</v>
      </c>
      <c r="L3" t="s">
        <v>370</v>
      </c>
    </row>
    <row r="4" spans="1:12" ht="32.25" thickBot="1" x14ac:dyDescent="0.3">
      <c r="A4" s="110">
        <v>2</v>
      </c>
      <c r="B4" s="107" t="s">
        <v>563</v>
      </c>
      <c r="C4" s="107" t="s">
        <v>514</v>
      </c>
      <c r="D4" s="107" t="s">
        <v>515</v>
      </c>
      <c r="E4" s="107" t="s">
        <v>568</v>
      </c>
      <c r="F4" s="107" t="s">
        <v>432</v>
      </c>
      <c r="G4" s="159" t="s">
        <v>430</v>
      </c>
      <c r="H4" s="160" t="s">
        <v>434</v>
      </c>
      <c r="I4" s="161">
        <v>2588</v>
      </c>
      <c r="J4" s="112" t="s">
        <v>576</v>
      </c>
    </row>
    <row r="5" spans="1:12" ht="32.25" thickBot="1" x14ac:dyDescent="0.3">
      <c r="A5" s="110">
        <v>3</v>
      </c>
      <c r="B5" s="107" t="s">
        <v>564</v>
      </c>
      <c r="C5" s="107" t="s">
        <v>514</v>
      </c>
      <c r="D5" s="107" t="s">
        <v>515</v>
      </c>
      <c r="E5" s="107" t="s">
        <v>569</v>
      </c>
      <c r="F5" s="107" t="s">
        <v>432</v>
      </c>
      <c r="G5" s="159" t="s">
        <v>430</v>
      </c>
      <c r="H5" s="160" t="s">
        <v>435</v>
      </c>
      <c r="I5" s="161">
        <v>2115</v>
      </c>
      <c r="J5" s="112" t="s">
        <v>576</v>
      </c>
    </row>
    <row r="6" spans="1:12" ht="48" thickBot="1" x14ac:dyDescent="0.3">
      <c r="A6" s="110">
        <v>4</v>
      </c>
      <c r="B6" s="107" t="s">
        <v>565</v>
      </c>
      <c r="C6" s="107" t="s">
        <v>514</v>
      </c>
      <c r="D6" s="107" t="s">
        <v>515</v>
      </c>
      <c r="E6" s="107" t="s">
        <v>570</v>
      </c>
      <c r="F6" s="107" t="s">
        <v>432</v>
      </c>
      <c r="G6" s="159" t="s">
        <v>431</v>
      </c>
      <c r="H6" s="160" t="s">
        <v>433</v>
      </c>
      <c r="I6" s="161">
        <v>3798</v>
      </c>
      <c r="J6" s="112" t="s">
        <v>576</v>
      </c>
    </row>
    <row r="7" spans="1:12" ht="48" thickBot="1" x14ac:dyDescent="0.3">
      <c r="A7" s="110">
        <v>5</v>
      </c>
      <c r="B7" s="107" t="s">
        <v>566</v>
      </c>
      <c r="C7" s="107" t="s">
        <v>514</v>
      </c>
      <c r="D7" s="107" t="s">
        <v>515</v>
      </c>
      <c r="E7" s="107" t="s">
        <v>571</v>
      </c>
      <c r="F7" s="107" t="s">
        <v>432</v>
      </c>
      <c r="G7" s="159" t="s">
        <v>431</v>
      </c>
      <c r="H7" s="160" t="s">
        <v>433</v>
      </c>
      <c r="I7" s="161">
        <v>3798</v>
      </c>
      <c r="J7" s="112" t="s">
        <v>576</v>
      </c>
    </row>
    <row r="8" spans="1:12" ht="48" thickBot="1" x14ac:dyDescent="0.3">
      <c r="A8" s="110">
        <v>6</v>
      </c>
      <c r="B8" s="107" t="s">
        <v>444</v>
      </c>
      <c r="C8" s="107" t="s">
        <v>530</v>
      </c>
      <c r="D8" s="107" t="s">
        <v>598</v>
      </c>
      <c r="E8" s="107" t="s">
        <v>599</v>
      </c>
      <c r="F8" s="107" t="s">
        <v>432</v>
      </c>
      <c r="G8" s="107" t="s">
        <v>431</v>
      </c>
      <c r="H8" s="108" t="s">
        <v>433</v>
      </c>
      <c r="I8" s="109">
        <v>3798</v>
      </c>
      <c r="J8" s="112" t="s">
        <v>606</v>
      </c>
    </row>
    <row r="9" spans="1:12" ht="48" thickBot="1" x14ac:dyDescent="0.3">
      <c r="A9" s="110">
        <v>7</v>
      </c>
      <c r="B9" s="107" t="s">
        <v>291</v>
      </c>
      <c r="C9" s="107" t="s">
        <v>530</v>
      </c>
      <c r="D9" s="107" t="s">
        <v>598</v>
      </c>
      <c r="E9" s="107" t="s">
        <v>290</v>
      </c>
      <c r="F9" s="155" t="s">
        <v>518</v>
      </c>
      <c r="G9" s="156" t="s">
        <v>519</v>
      </c>
      <c r="H9" s="157" t="s">
        <v>520</v>
      </c>
      <c r="I9" s="158">
        <v>1412</v>
      </c>
      <c r="J9" s="112" t="s">
        <v>600</v>
      </c>
    </row>
    <row r="10" spans="1:12" ht="48" thickBot="1" x14ac:dyDescent="0.3">
      <c r="A10" s="110">
        <v>8</v>
      </c>
      <c r="B10" s="107" t="s">
        <v>289</v>
      </c>
      <c r="C10" s="107" t="s">
        <v>530</v>
      </c>
      <c r="D10" s="107" t="s">
        <v>598</v>
      </c>
      <c r="E10" s="107" t="s">
        <v>501</v>
      </c>
      <c r="F10" s="155" t="s">
        <v>518</v>
      </c>
      <c r="G10" s="156" t="s">
        <v>519</v>
      </c>
      <c r="H10" s="157" t="s">
        <v>520</v>
      </c>
      <c r="I10" s="158">
        <v>1412</v>
      </c>
      <c r="J10" s="112" t="s">
        <v>600</v>
      </c>
    </row>
    <row r="11" spans="1:12" ht="48" thickBot="1" x14ac:dyDescent="0.3">
      <c r="A11" s="110">
        <v>9</v>
      </c>
      <c r="B11" s="107" t="s">
        <v>287</v>
      </c>
      <c r="C11" s="107" t="s">
        <v>530</v>
      </c>
      <c r="D11" s="107" t="s">
        <v>598</v>
      </c>
      <c r="E11" s="107" t="s">
        <v>502</v>
      </c>
      <c r="F11" s="155" t="s">
        <v>518</v>
      </c>
      <c r="G11" s="156" t="s">
        <v>519</v>
      </c>
      <c r="H11" s="157" t="s">
        <v>520</v>
      </c>
      <c r="I11" s="158">
        <v>1412</v>
      </c>
      <c r="J11" s="112" t="s">
        <v>600</v>
      </c>
    </row>
    <row r="12" spans="1:12" ht="48" thickBot="1" x14ac:dyDescent="0.3">
      <c r="A12" s="110">
        <v>10</v>
      </c>
      <c r="B12" s="107" t="s">
        <v>285</v>
      </c>
      <c r="C12" s="107" t="s">
        <v>530</v>
      </c>
      <c r="D12" s="107" t="s">
        <v>598</v>
      </c>
      <c r="E12" s="107" t="s">
        <v>283</v>
      </c>
      <c r="F12" s="155" t="s">
        <v>518</v>
      </c>
      <c r="G12" s="156" t="s">
        <v>521</v>
      </c>
      <c r="H12" s="157" t="s">
        <v>522</v>
      </c>
      <c r="I12" s="158">
        <v>817</v>
      </c>
      <c r="J12" s="112" t="s">
        <v>600</v>
      </c>
    </row>
    <row r="13" spans="1:12" ht="32.25" thickBot="1" x14ac:dyDescent="0.3">
      <c r="A13" s="110">
        <v>11</v>
      </c>
      <c r="B13" s="159" t="s">
        <v>448</v>
      </c>
      <c r="C13" s="107" t="s">
        <v>530</v>
      </c>
      <c r="D13" s="159" t="s">
        <v>523</v>
      </c>
      <c r="E13" s="159" t="s">
        <v>447</v>
      </c>
      <c r="F13" s="159" t="s">
        <v>432</v>
      </c>
      <c r="G13" s="159" t="s">
        <v>431</v>
      </c>
      <c r="H13" s="160" t="s">
        <v>433</v>
      </c>
      <c r="I13" s="161">
        <v>3798</v>
      </c>
      <c r="J13" s="107"/>
    </row>
    <row r="14" spans="1:12" ht="32.25" thickBot="1" x14ac:dyDescent="0.3">
      <c r="A14" s="110">
        <v>12</v>
      </c>
      <c r="B14" s="159" t="s">
        <v>282</v>
      </c>
      <c r="C14" s="159" t="s">
        <v>530</v>
      </c>
      <c r="D14" s="159" t="s">
        <v>523</v>
      </c>
      <c r="E14" s="159" t="s">
        <v>572</v>
      </c>
      <c r="F14" s="162" t="s">
        <v>518</v>
      </c>
      <c r="G14" s="163" t="s">
        <v>519</v>
      </c>
      <c r="H14" s="164" t="s">
        <v>524</v>
      </c>
      <c r="I14" s="165">
        <v>1676</v>
      </c>
      <c r="J14" s="159" t="s">
        <v>578</v>
      </c>
    </row>
    <row r="15" spans="1:12" ht="32.25" thickBot="1" x14ac:dyDescent="0.3">
      <c r="A15" s="110">
        <v>13</v>
      </c>
      <c r="B15" s="159" t="s">
        <v>573</v>
      </c>
      <c r="C15" s="159" t="s">
        <v>530</v>
      </c>
      <c r="D15" s="159" t="s">
        <v>523</v>
      </c>
      <c r="E15" s="159" t="s">
        <v>574</v>
      </c>
      <c r="F15" s="159" t="s">
        <v>518</v>
      </c>
      <c r="G15" s="159" t="s">
        <v>519</v>
      </c>
      <c r="H15" s="159" t="s">
        <v>526</v>
      </c>
      <c r="I15" s="166">
        <v>1212</v>
      </c>
      <c r="J15" s="159" t="s">
        <v>577</v>
      </c>
    </row>
    <row r="16" spans="1:12" ht="32.25" thickBot="1" x14ac:dyDescent="0.3">
      <c r="A16" s="110">
        <v>14</v>
      </c>
      <c r="B16" s="159" t="s">
        <v>280</v>
      </c>
      <c r="C16" s="107" t="s">
        <v>530</v>
      </c>
      <c r="D16" s="159" t="s">
        <v>523</v>
      </c>
      <c r="E16" s="159" t="s">
        <v>278</v>
      </c>
      <c r="F16" s="162" t="s">
        <v>518</v>
      </c>
      <c r="G16" s="163" t="s">
        <v>521</v>
      </c>
      <c r="H16" s="164" t="s">
        <v>522</v>
      </c>
      <c r="I16" s="165">
        <v>817</v>
      </c>
      <c r="J16" s="107"/>
    </row>
    <row r="17" spans="1:10" ht="32.25" thickBot="1" x14ac:dyDescent="0.3">
      <c r="A17" s="110">
        <v>15</v>
      </c>
      <c r="B17" s="107" t="s">
        <v>451</v>
      </c>
      <c r="C17" s="107" t="s">
        <v>530</v>
      </c>
      <c r="D17" s="107" t="s">
        <v>525</v>
      </c>
      <c r="E17" s="107" t="s">
        <v>450</v>
      </c>
      <c r="F17" s="107" t="s">
        <v>432</v>
      </c>
      <c r="G17" s="107" t="s">
        <v>431</v>
      </c>
      <c r="H17" s="108" t="s">
        <v>433</v>
      </c>
      <c r="I17" s="109">
        <v>3798</v>
      </c>
      <c r="J17" s="107"/>
    </row>
    <row r="18" spans="1:10" ht="32.25" thickBot="1" x14ac:dyDescent="0.3">
      <c r="A18" s="110">
        <v>16</v>
      </c>
      <c r="B18" s="107" t="s">
        <v>277</v>
      </c>
      <c r="C18" s="107" t="s">
        <v>530</v>
      </c>
      <c r="D18" s="107" t="s">
        <v>525</v>
      </c>
      <c r="E18" s="107" t="s">
        <v>315</v>
      </c>
      <c r="F18" s="155" t="s">
        <v>518</v>
      </c>
      <c r="G18" s="156" t="s">
        <v>519</v>
      </c>
      <c r="H18" s="157" t="s">
        <v>524</v>
      </c>
      <c r="I18" s="158">
        <v>1676</v>
      </c>
      <c r="J18" s="107"/>
    </row>
    <row r="19" spans="1:10" ht="32.25" thickBot="1" x14ac:dyDescent="0.3">
      <c r="A19" s="110">
        <v>17</v>
      </c>
      <c r="B19" s="107" t="s">
        <v>275</v>
      </c>
      <c r="C19" s="107" t="s">
        <v>530</v>
      </c>
      <c r="D19" s="107" t="s">
        <v>525</v>
      </c>
      <c r="E19" s="107" t="s">
        <v>316</v>
      </c>
      <c r="F19" s="155" t="s">
        <v>518</v>
      </c>
      <c r="G19" s="156" t="s">
        <v>519</v>
      </c>
      <c r="H19" s="157" t="s">
        <v>520</v>
      </c>
      <c r="I19" s="158">
        <v>1412</v>
      </c>
      <c r="J19" s="107"/>
    </row>
    <row r="20" spans="1:10" ht="32.25" thickBot="1" x14ac:dyDescent="0.3">
      <c r="A20" s="110">
        <v>18</v>
      </c>
      <c r="B20" s="107" t="s">
        <v>273</v>
      </c>
      <c r="C20" s="107" t="s">
        <v>530</v>
      </c>
      <c r="D20" s="107" t="s">
        <v>525</v>
      </c>
      <c r="E20" s="107" t="s">
        <v>317</v>
      </c>
      <c r="F20" s="155" t="s">
        <v>518</v>
      </c>
      <c r="G20" s="156" t="s">
        <v>519</v>
      </c>
      <c r="H20" s="157" t="s">
        <v>526</v>
      </c>
      <c r="I20" s="158">
        <v>1212</v>
      </c>
      <c r="J20" s="107"/>
    </row>
    <row r="21" spans="1:10" ht="32.25" thickBot="1" x14ac:dyDescent="0.3">
      <c r="A21" s="110">
        <v>19</v>
      </c>
      <c r="B21" s="107" t="s">
        <v>271</v>
      </c>
      <c r="C21" s="107" t="s">
        <v>530</v>
      </c>
      <c r="D21" s="107" t="s">
        <v>525</v>
      </c>
      <c r="E21" s="107" t="s">
        <v>318</v>
      </c>
      <c r="F21" s="155" t="s">
        <v>518</v>
      </c>
      <c r="G21" s="156" t="s">
        <v>521</v>
      </c>
      <c r="H21" s="157" t="s">
        <v>522</v>
      </c>
      <c r="I21" s="158">
        <v>817</v>
      </c>
      <c r="J21" s="107"/>
    </row>
    <row r="22" spans="1:10" ht="32.25" thickBot="1" x14ac:dyDescent="0.3">
      <c r="A22" s="110">
        <v>20</v>
      </c>
      <c r="B22" s="107" t="s">
        <v>269</v>
      </c>
      <c r="C22" s="107" t="s">
        <v>530</v>
      </c>
      <c r="D22" s="107" t="s">
        <v>525</v>
      </c>
      <c r="E22" s="107" t="s">
        <v>268</v>
      </c>
      <c r="F22" s="155" t="s">
        <v>518</v>
      </c>
      <c r="G22" s="156" t="s">
        <v>519</v>
      </c>
      <c r="H22" s="157" t="s">
        <v>520</v>
      </c>
      <c r="I22" s="158">
        <v>1412</v>
      </c>
      <c r="J22" s="107"/>
    </row>
    <row r="23" spans="1:10" ht="32.25" thickBot="1" x14ac:dyDescent="0.3">
      <c r="A23" s="110">
        <v>21</v>
      </c>
      <c r="B23" s="107" t="s">
        <v>267</v>
      </c>
      <c r="C23" s="107" t="s">
        <v>530</v>
      </c>
      <c r="D23" s="107" t="s">
        <v>525</v>
      </c>
      <c r="E23" s="107" t="s">
        <v>265</v>
      </c>
      <c r="F23" s="155" t="s">
        <v>518</v>
      </c>
      <c r="G23" s="156" t="s">
        <v>519</v>
      </c>
      <c r="H23" s="157" t="s">
        <v>526</v>
      </c>
      <c r="I23" s="158">
        <v>1212</v>
      </c>
      <c r="J23" s="107"/>
    </row>
    <row r="24" spans="1:10" ht="48" thickBot="1" x14ac:dyDescent="0.3">
      <c r="A24" s="110">
        <v>22</v>
      </c>
      <c r="B24" s="107" t="s">
        <v>453</v>
      </c>
      <c r="C24" s="107" t="s">
        <v>530</v>
      </c>
      <c r="D24" s="107" t="s">
        <v>527</v>
      </c>
      <c r="E24" s="107" t="s">
        <v>452</v>
      </c>
      <c r="F24" s="107" t="s">
        <v>432</v>
      </c>
      <c r="G24" s="107" t="s">
        <v>431</v>
      </c>
      <c r="H24" s="108" t="s">
        <v>433</v>
      </c>
      <c r="I24" s="109">
        <v>3798</v>
      </c>
      <c r="J24" s="107"/>
    </row>
    <row r="25" spans="1:10" ht="48" thickBot="1" x14ac:dyDescent="0.3">
      <c r="A25" s="110">
        <v>23</v>
      </c>
      <c r="B25" s="107" t="s">
        <v>264</v>
      </c>
      <c r="C25" s="107" t="s">
        <v>530</v>
      </c>
      <c r="D25" s="107" t="s">
        <v>527</v>
      </c>
      <c r="E25" s="107" t="s">
        <v>528</v>
      </c>
      <c r="F25" s="155" t="s">
        <v>518</v>
      </c>
      <c r="G25" s="156" t="s">
        <v>519</v>
      </c>
      <c r="H25" s="157" t="s">
        <v>524</v>
      </c>
      <c r="I25" s="158">
        <v>1676</v>
      </c>
      <c r="J25" s="107"/>
    </row>
    <row r="26" spans="1:10" ht="48" thickBot="1" x14ac:dyDescent="0.3">
      <c r="A26" s="110">
        <v>24</v>
      </c>
      <c r="B26" s="107" t="s">
        <v>262</v>
      </c>
      <c r="C26" s="107" t="s">
        <v>530</v>
      </c>
      <c r="D26" s="107" t="s">
        <v>527</v>
      </c>
      <c r="E26" s="107" t="s">
        <v>529</v>
      </c>
      <c r="F26" s="155" t="s">
        <v>518</v>
      </c>
      <c r="G26" s="156" t="s">
        <v>519</v>
      </c>
      <c r="H26" s="157" t="s">
        <v>520</v>
      </c>
      <c r="I26" s="158">
        <v>1412</v>
      </c>
      <c r="J26" s="107"/>
    </row>
    <row r="27" spans="1:10" ht="48" thickBot="1" x14ac:dyDescent="0.3">
      <c r="A27" s="110">
        <v>25</v>
      </c>
      <c r="B27" s="107" t="s">
        <v>260</v>
      </c>
      <c r="C27" s="107" t="s">
        <v>530</v>
      </c>
      <c r="D27" s="107" t="s">
        <v>527</v>
      </c>
      <c r="E27" s="107" t="s">
        <v>331</v>
      </c>
      <c r="F27" s="155" t="s">
        <v>518</v>
      </c>
      <c r="G27" s="156" t="s">
        <v>521</v>
      </c>
      <c r="H27" s="157" t="s">
        <v>522</v>
      </c>
      <c r="I27" s="158">
        <v>817</v>
      </c>
      <c r="J27" s="107"/>
    </row>
    <row r="28" spans="1:10" ht="48" thickBot="1" x14ac:dyDescent="0.3">
      <c r="A28" s="110">
        <v>26</v>
      </c>
      <c r="B28" s="107" t="s">
        <v>457</v>
      </c>
      <c r="C28" s="107" t="s">
        <v>530</v>
      </c>
      <c r="D28" s="107" t="s">
        <v>608</v>
      </c>
      <c r="E28" s="107" t="s">
        <v>455</v>
      </c>
      <c r="F28" s="107" t="s">
        <v>432</v>
      </c>
      <c r="G28" s="107" t="s">
        <v>430</v>
      </c>
      <c r="H28" s="108" t="s">
        <v>456</v>
      </c>
      <c r="I28" s="109">
        <v>2368</v>
      </c>
      <c r="J28" s="112" t="s">
        <v>607</v>
      </c>
    </row>
    <row r="29" spans="1:10" ht="32.25" thickBot="1" x14ac:dyDescent="0.3">
      <c r="A29" s="110">
        <v>27</v>
      </c>
      <c r="B29" s="107" t="s">
        <v>256</v>
      </c>
      <c r="C29" s="107" t="s">
        <v>530</v>
      </c>
      <c r="D29" s="107" t="s">
        <v>531</v>
      </c>
      <c r="E29" s="107" t="s">
        <v>255</v>
      </c>
      <c r="F29" s="155" t="s">
        <v>518</v>
      </c>
      <c r="G29" s="156" t="s">
        <v>519</v>
      </c>
      <c r="H29" s="157" t="s">
        <v>520</v>
      </c>
      <c r="I29" s="158">
        <v>1412</v>
      </c>
      <c r="J29" s="107"/>
    </row>
    <row r="30" spans="1:10" ht="32.25" thickBot="1" x14ac:dyDescent="0.3">
      <c r="A30" s="110">
        <v>28</v>
      </c>
      <c r="B30" s="107" t="s">
        <v>254</v>
      </c>
      <c r="C30" s="107" t="s">
        <v>530</v>
      </c>
      <c r="D30" s="107" t="s">
        <v>531</v>
      </c>
      <c r="E30" s="107" t="s">
        <v>253</v>
      </c>
      <c r="F30" s="155" t="s">
        <v>518</v>
      </c>
      <c r="G30" s="156" t="s">
        <v>519</v>
      </c>
      <c r="H30" s="157" t="s">
        <v>526</v>
      </c>
      <c r="I30" s="158">
        <v>1212</v>
      </c>
      <c r="J30" s="159"/>
    </row>
    <row r="31" spans="1:10" ht="32.25" thickBot="1" x14ac:dyDescent="0.3">
      <c r="A31" s="110">
        <v>29</v>
      </c>
      <c r="B31" s="107" t="s">
        <v>252</v>
      </c>
      <c r="C31" s="107" t="s">
        <v>530</v>
      </c>
      <c r="D31" s="107" t="s">
        <v>531</v>
      </c>
      <c r="E31" s="107" t="s">
        <v>250</v>
      </c>
      <c r="F31" s="155" t="s">
        <v>518</v>
      </c>
      <c r="G31" s="156" t="s">
        <v>532</v>
      </c>
      <c r="H31" s="157" t="s">
        <v>533</v>
      </c>
      <c r="I31" s="158">
        <v>675</v>
      </c>
      <c r="J31" s="159"/>
    </row>
    <row r="32" spans="1:10" ht="32.25" thickBot="1" x14ac:dyDescent="0.3">
      <c r="A32" s="110">
        <v>30</v>
      </c>
      <c r="B32" s="107" t="s">
        <v>460</v>
      </c>
      <c r="C32" s="107" t="s">
        <v>530</v>
      </c>
      <c r="D32" s="107" t="s">
        <v>534</v>
      </c>
      <c r="E32" s="107" t="s">
        <v>458</v>
      </c>
      <c r="F32" s="107" t="s">
        <v>432</v>
      </c>
      <c r="G32" s="107" t="s">
        <v>431</v>
      </c>
      <c r="H32" s="108" t="s">
        <v>459</v>
      </c>
      <c r="I32" s="109">
        <v>4200</v>
      </c>
      <c r="J32" s="107"/>
    </row>
    <row r="33" spans="1:10" ht="32.25" thickBot="1" x14ac:dyDescent="0.3">
      <c r="A33" s="110">
        <v>31</v>
      </c>
      <c r="B33" s="107" t="s">
        <v>249</v>
      </c>
      <c r="C33" s="107" t="s">
        <v>530</v>
      </c>
      <c r="D33" s="107" t="s">
        <v>534</v>
      </c>
      <c r="E33" s="107" t="s">
        <v>384</v>
      </c>
      <c r="F33" s="155" t="s">
        <v>518</v>
      </c>
      <c r="G33" s="156" t="s">
        <v>532</v>
      </c>
      <c r="H33" s="157" t="s">
        <v>535</v>
      </c>
      <c r="I33" s="158">
        <v>986</v>
      </c>
      <c r="J33" s="107"/>
    </row>
    <row r="34" spans="1:10" ht="32.25" thickBot="1" x14ac:dyDescent="0.3">
      <c r="A34" s="110">
        <v>32</v>
      </c>
      <c r="B34" s="107" t="s">
        <v>246</v>
      </c>
      <c r="C34" s="107" t="s">
        <v>530</v>
      </c>
      <c r="D34" s="107" t="s">
        <v>534</v>
      </c>
      <c r="E34" s="107" t="s">
        <v>248</v>
      </c>
      <c r="F34" s="155" t="s">
        <v>518</v>
      </c>
      <c r="G34" s="156" t="s">
        <v>521</v>
      </c>
      <c r="H34" s="157" t="s">
        <v>536</v>
      </c>
      <c r="I34" s="158">
        <v>733</v>
      </c>
      <c r="J34" s="107"/>
    </row>
    <row r="35" spans="1:10" ht="32.25" thickBot="1" x14ac:dyDescent="0.3">
      <c r="A35" s="110">
        <v>33</v>
      </c>
      <c r="B35" s="107" t="s">
        <v>414</v>
      </c>
      <c r="C35" s="107" t="s">
        <v>530</v>
      </c>
      <c r="D35" s="107" t="s">
        <v>534</v>
      </c>
      <c r="E35" s="107" t="s">
        <v>244</v>
      </c>
      <c r="F35" s="155" t="s">
        <v>518</v>
      </c>
      <c r="G35" s="156" t="s">
        <v>532</v>
      </c>
      <c r="H35" s="157" t="s">
        <v>533</v>
      </c>
      <c r="I35" s="158">
        <v>675</v>
      </c>
      <c r="J35" s="107"/>
    </row>
    <row r="36" spans="1:10" ht="32.25" thickBot="1" x14ac:dyDescent="0.3">
      <c r="A36" s="110">
        <v>34</v>
      </c>
      <c r="B36" s="107" t="s">
        <v>464</v>
      </c>
      <c r="C36" s="107" t="s">
        <v>530</v>
      </c>
      <c r="D36" s="107" t="s">
        <v>537</v>
      </c>
      <c r="E36" s="107" t="s">
        <v>463</v>
      </c>
      <c r="F36" s="107" t="s">
        <v>432</v>
      </c>
      <c r="G36" s="107" t="s">
        <v>430</v>
      </c>
      <c r="H36" s="108" t="s">
        <v>456</v>
      </c>
      <c r="I36" s="109">
        <v>2368</v>
      </c>
      <c r="J36" s="107"/>
    </row>
    <row r="37" spans="1:10" ht="32.25" thickBot="1" x14ac:dyDescent="0.3">
      <c r="A37" s="110">
        <v>35</v>
      </c>
      <c r="B37" s="107" t="s">
        <v>242</v>
      </c>
      <c r="C37" s="107" t="s">
        <v>530</v>
      </c>
      <c r="D37" s="107" t="s">
        <v>537</v>
      </c>
      <c r="E37" s="167" t="s">
        <v>241</v>
      </c>
      <c r="F37" s="155" t="s">
        <v>518</v>
      </c>
      <c r="G37" s="156" t="s">
        <v>519</v>
      </c>
      <c r="H37" s="157" t="s">
        <v>524</v>
      </c>
      <c r="I37" s="158">
        <v>1676</v>
      </c>
      <c r="J37" s="107"/>
    </row>
    <row r="38" spans="1:10" ht="32.25" thickBot="1" x14ac:dyDescent="0.3">
      <c r="A38" s="110">
        <v>36</v>
      </c>
      <c r="B38" s="107" t="s">
        <v>240</v>
      </c>
      <c r="C38" s="107" t="s">
        <v>530</v>
      </c>
      <c r="D38" s="107" t="s">
        <v>537</v>
      </c>
      <c r="E38" s="167" t="s">
        <v>239</v>
      </c>
      <c r="F38" s="155" t="s">
        <v>518</v>
      </c>
      <c r="G38" s="156" t="s">
        <v>519</v>
      </c>
      <c r="H38" s="157" t="s">
        <v>520</v>
      </c>
      <c r="I38" s="158">
        <v>1412</v>
      </c>
      <c r="J38" s="107"/>
    </row>
    <row r="39" spans="1:10" ht="32.25" thickBot="1" x14ac:dyDescent="0.3">
      <c r="A39" s="110">
        <v>37</v>
      </c>
      <c r="B39" s="107" t="s">
        <v>238</v>
      </c>
      <c r="C39" s="107" t="s">
        <v>530</v>
      </c>
      <c r="D39" s="107" t="s">
        <v>537</v>
      </c>
      <c r="E39" s="167" t="s">
        <v>237</v>
      </c>
      <c r="F39" s="155" t="s">
        <v>518</v>
      </c>
      <c r="G39" s="156" t="s">
        <v>519</v>
      </c>
      <c r="H39" s="157" t="s">
        <v>526</v>
      </c>
      <c r="I39" s="158">
        <v>1212</v>
      </c>
      <c r="J39" s="107"/>
    </row>
    <row r="40" spans="1:10" ht="32.25" thickBot="1" x14ac:dyDescent="0.3">
      <c r="A40" s="110">
        <v>38</v>
      </c>
      <c r="B40" s="107" t="s">
        <v>236</v>
      </c>
      <c r="C40" s="107" t="s">
        <v>530</v>
      </c>
      <c r="D40" s="107" t="s">
        <v>537</v>
      </c>
      <c r="E40" s="167" t="s">
        <v>235</v>
      </c>
      <c r="F40" s="155" t="s">
        <v>518</v>
      </c>
      <c r="G40" s="156" t="s">
        <v>521</v>
      </c>
      <c r="H40" s="157" t="s">
        <v>522</v>
      </c>
      <c r="I40" s="158">
        <v>817</v>
      </c>
      <c r="J40" s="107"/>
    </row>
    <row r="41" spans="1:10" ht="32.25" thickBot="1" x14ac:dyDescent="0.3">
      <c r="A41" s="110">
        <v>39</v>
      </c>
      <c r="B41" s="107" t="s">
        <v>467</v>
      </c>
      <c r="C41" s="107" t="s">
        <v>530</v>
      </c>
      <c r="D41" s="107" t="s">
        <v>538</v>
      </c>
      <c r="E41" s="107" t="s">
        <v>466</v>
      </c>
      <c r="F41" s="107" t="s">
        <v>432</v>
      </c>
      <c r="G41" s="107" t="s">
        <v>430</v>
      </c>
      <c r="H41" s="108" t="s">
        <v>456</v>
      </c>
      <c r="I41" s="109">
        <v>2368</v>
      </c>
      <c r="J41" s="107"/>
    </row>
    <row r="42" spans="1:10" ht="32.25" thickBot="1" x14ac:dyDescent="0.3">
      <c r="A42" s="110">
        <v>40</v>
      </c>
      <c r="B42" s="107" t="s">
        <v>231</v>
      </c>
      <c r="C42" s="107" t="s">
        <v>530</v>
      </c>
      <c r="D42" s="107" t="s">
        <v>538</v>
      </c>
      <c r="E42" s="107" t="s">
        <v>230</v>
      </c>
      <c r="F42" s="155" t="s">
        <v>518</v>
      </c>
      <c r="G42" s="156" t="s">
        <v>519</v>
      </c>
      <c r="H42" s="157" t="s">
        <v>524</v>
      </c>
      <c r="I42" s="158">
        <v>1676</v>
      </c>
      <c r="J42" s="107"/>
    </row>
    <row r="43" spans="1:10" ht="32.25" thickBot="1" x14ac:dyDescent="0.3">
      <c r="A43" s="110">
        <v>41</v>
      </c>
      <c r="B43" s="107" t="s">
        <v>229</v>
      </c>
      <c r="C43" s="107" t="s">
        <v>530</v>
      </c>
      <c r="D43" s="107" t="s">
        <v>538</v>
      </c>
      <c r="E43" s="107" t="s">
        <v>228</v>
      </c>
      <c r="F43" s="155" t="s">
        <v>518</v>
      </c>
      <c r="G43" s="156" t="s">
        <v>519</v>
      </c>
      <c r="H43" s="157" t="s">
        <v>520</v>
      </c>
      <c r="I43" s="158">
        <v>1412</v>
      </c>
      <c r="J43" s="107"/>
    </row>
    <row r="44" spans="1:10" ht="32.25" thickBot="1" x14ac:dyDescent="0.3">
      <c r="A44" s="110">
        <v>42</v>
      </c>
      <c r="B44" s="107" t="s">
        <v>227</v>
      </c>
      <c r="C44" s="107" t="s">
        <v>530</v>
      </c>
      <c r="D44" s="107" t="s">
        <v>538</v>
      </c>
      <c r="E44" s="107" t="s">
        <v>226</v>
      </c>
      <c r="F44" s="155" t="s">
        <v>518</v>
      </c>
      <c r="G44" s="156" t="s">
        <v>519</v>
      </c>
      <c r="H44" s="157" t="s">
        <v>526</v>
      </c>
      <c r="I44" s="158">
        <v>1212</v>
      </c>
      <c r="J44" s="107"/>
    </row>
    <row r="45" spans="1:10" ht="32.25" thickBot="1" x14ac:dyDescent="0.3">
      <c r="A45" s="110">
        <v>43</v>
      </c>
      <c r="B45" s="107" t="s">
        <v>225</v>
      </c>
      <c r="C45" s="107" t="s">
        <v>530</v>
      </c>
      <c r="D45" s="107" t="s">
        <v>538</v>
      </c>
      <c r="E45" s="107" t="s">
        <v>224</v>
      </c>
      <c r="F45" s="155" t="s">
        <v>518</v>
      </c>
      <c r="G45" s="156" t="s">
        <v>521</v>
      </c>
      <c r="H45" s="157" t="s">
        <v>522</v>
      </c>
      <c r="I45" s="158">
        <v>817</v>
      </c>
      <c r="J45" s="107"/>
    </row>
    <row r="46" spans="1:10" ht="32.25" thickBot="1" x14ac:dyDescent="0.3">
      <c r="A46" s="110">
        <v>44</v>
      </c>
      <c r="B46" s="107" t="s">
        <v>470</v>
      </c>
      <c r="C46" s="107" t="s">
        <v>530</v>
      </c>
      <c r="D46" s="107" t="s">
        <v>539</v>
      </c>
      <c r="E46" s="107" t="s">
        <v>469</v>
      </c>
      <c r="F46" s="107" t="s">
        <v>432</v>
      </c>
      <c r="G46" s="107" t="s">
        <v>430</v>
      </c>
      <c r="H46" s="108" t="s">
        <v>456</v>
      </c>
      <c r="I46" s="109">
        <v>2368</v>
      </c>
      <c r="J46" s="107"/>
    </row>
    <row r="47" spans="1:10" ht="32.25" thickBot="1" x14ac:dyDescent="0.3">
      <c r="A47" s="110">
        <v>45</v>
      </c>
      <c r="B47" s="107" t="s">
        <v>219</v>
      </c>
      <c r="C47" s="107" t="s">
        <v>530</v>
      </c>
      <c r="D47" s="107" t="s">
        <v>539</v>
      </c>
      <c r="E47" s="107" t="s">
        <v>218</v>
      </c>
      <c r="F47" s="155" t="s">
        <v>518</v>
      </c>
      <c r="G47" s="156" t="s">
        <v>519</v>
      </c>
      <c r="H47" s="157" t="s">
        <v>520</v>
      </c>
      <c r="I47" s="158">
        <v>1412</v>
      </c>
      <c r="J47" s="107"/>
    </row>
    <row r="48" spans="1:10" ht="32.25" thickBot="1" x14ac:dyDescent="0.3">
      <c r="A48" s="110">
        <v>46</v>
      </c>
      <c r="B48" s="107" t="s">
        <v>217</v>
      </c>
      <c r="C48" s="107" t="s">
        <v>530</v>
      </c>
      <c r="D48" s="107" t="s">
        <v>539</v>
      </c>
      <c r="E48" s="107" t="s">
        <v>216</v>
      </c>
      <c r="F48" s="155" t="s">
        <v>518</v>
      </c>
      <c r="G48" s="156" t="s">
        <v>521</v>
      </c>
      <c r="H48" s="157" t="s">
        <v>522</v>
      </c>
      <c r="I48" s="158">
        <v>817</v>
      </c>
      <c r="J48" s="107"/>
    </row>
    <row r="49" spans="1:10" ht="32.25" thickBot="1" x14ac:dyDescent="0.3">
      <c r="A49" s="110">
        <v>47</v>
      </c>
      <c r="B49" s="107" t="s">
        <v>540</v>
      </c>
      <c r="C49" s="107" t="s">
        <v>530</v>
      </c>
      <c r="D49" s="107" t="s">
        <v>539</v>
      </c>
      <c r="E49" s="107" t="s">
        <v>541</v>
      </c>
      <c r="F49" s="155" t="s">
        <v>518</v>
      </c>
      <c r="G49" s="156" t="s">
        <v>561</v>
      </c>
      <c r="H49" s="157" t="s">
        <v>560</v>
      </c>
      <c r="I49" s="158">
        <v>901</v>
      </c>
      <c r="J49" s="107"/>
    </row>
    <row r="50" spans="1:10" ht="32.25" thickBot="1" x14ac:dyDescent="0.3">
      <c r="A50" s="110">
        <v>48</v>
      </c>
      <c r="B50" s="107" t="s">
        <v>215</v>
      </c>
      <c r="C50" s="107" t="s">
        <v>530</v>
      </c>
      <c r="D50" s="107" t="s">
        <v>539</v>
      </c>
      <c r="E50" s="107" t="s">
        <v>214</v>
      </c>
      <c r="F50" s="155" t="s">
        <v>518</v>
      </c>
      <c r="G50" s="156" t="s">
        <v>519</v>
      </c>
      <c r="H50" s="157" t="s">
        <v>520</v>
      </c>
      <c r="I50" s="158">
        <v>1412</v>
      </c>
      <c r="J50" s="107"/>
    </row>
    <row r="51" spans="1:10" ht="32.25" thickBot="1" x14ac:dyDescent="0.3">
      <c r="A51" s="110">
        <v>49</v>
      </c>
      <c r="B51" s="107" t="s">
        <v>213</v>
      </c>
      <c r="C51" s="107" t="s">
        <v>530</v>
      </c>
      <c r="D51" s="107" t="s">
        <v>539</v>
      </c>
      <c r="E51" s="107" t="s">
        <v>212</v>
      </c>
      <c r="F51" s="155" t="s">
        <v>518</v>
      </c>
      <c r="G51" s="156" t="s">
        <v>519</v>
      </c>
      <c r="H51" s="157" t="s">
        <v>520</v>
      </c>
      <c r="I51" s="158">
        <v>1412</v>
      </c>
      <c r="J51" s="107"/>
    </row>
    <row r="52" spans="1:10" ht="32.25" thickBot="1" x14ac:dyDescent="0.3">
      <c r="A52" s="110">
        <v>50</v>
      </c>
      <c r="B52" s="107" t="s">
        <v>211</v>
      </c>
      <c r="C52" s="107" t="s">
        <v>530</v>
      </c>
      <c r="D52" s="107" t="s">
        <v>539</v>
      </c>
      <c r="E52" s="107" t="s">
        <v>209</v>
      </c>
      <c r="F52" s="155" t="s">
        <v>518</v>
      </c>
      <c r="G52" s="156" t="s">
        <v>519</v>
      </c>
      <c r="H52" s="157" t="s">
        <v>524</v>
      </c>
      <c r="I52" s="158">
        <v>1676</v>
      </c>
      <c r="J52" s="107"/>
    </row>
    <row r="53" spans="1:10" ht="32.25" thickBot="1" x14ac:dyDescent="0.3">
      <c r="A53" s="110">
        <v>51</v>
      </c>
      <c r="B53" s="107" t="s">
        <v>386</v>
      </c>
      <c r="C53" s="107" t="s">
        <v>530</v>
      </c>
      <c r="D53" s="107" t="s">
        <v>539</v>
      </c>
      <c r="E53" s="107" t="s">
        <v>223</v>
      </c>
      <c r="F53" s="155" t="s">
        <v>518</v>
      </c>
      <c r="G53" s="156" t="s">
        <v>519</v>
      </c>
      <c r="H53" s="157" t="s">
        <v>526</v>
      </c>
      <c r="I53" s="158">
        <v>1212</v>
      </c>
      <c r="J53" s="107"/>
    </row>
    <row r="54" spans="1:10" ht="32.25" thickBot="1" x14ac:dyDescent="0.3">
      <c r="A54" s="110">
        <v>52</v>
      </c>
      <c r="B54" s="107" t="s">
        <v>387</v>
      </c>
      <c r="C54" s="107" t="s">
        <v>530</v>
      </c>
      <c r="D54" s="107" t="s">
        <v>539</v>
      </c>
      <c r="E54" s="107" t="s">
        <v>222</v>
      </c>
      <c r="F54" s="155" t="s">
        <v>518</v>
      </c>
      <c r="G54" s="156" t="s">
        <v>521</v>
      </c>
      <c r="H54" s="157" t="s">
        <v>522</v>
      </c>
      <c r="I54" s="158">
        <v>817</v>
      </c>
      <c r="J54" s="107"/>
    </row>
    <row r="55" spans="1:10" ht="32.25" thickBot="1" x14ac:dyDescent="0.3">
      <c r="A55" s="110">
        <v>53</v>
      </c>
      <c r="B55" s="107" t="s">
        <v>389</v>
      </c>
      <c r="C55" s="107" t="s">
        <v>530</v>
      </c>
      <c r="D55" s="107" t="s">
        <v>539</v>
      </c>
      <c r="E55" s="107" t="s">
        <v>220</v>
      </c>
      <c r="F55" s="155" t="s">
        <v>518</v>
      </c>
      <c r="G55" s="156" t="s">
        <v>532</v>
      </c>
      <c r="H55" s="157" t="s">
        <v>535</v>
      </c>
      <c r="I55" s="158">
        <v>986</v>
      </c>
      <c r="J55" s="107"/>
    </row>
    <row r="56" spans="1:10" ht="32.25" thickBot="1" x14ac:dyDescent="0.3">
      <c r="A56" s="110">
        <v>54</v>
      </c>
      <c r="B56" s="107" t="s">
        <v>388</v>
      </c>
      <c r="C56" s="107" t="s">
        <v>530</v>
      </c>
      <c r="D56" s="107" t="s">
        <v>539</v>
      </c>
      <c r="E56" s="107" t="s">
        <v>383</v>
      </c>
      <c r="F56" s="155" t="s">
        <v>518</v>
      </c>
      <c r="G56" s="156" t="s">
        <v>519</v>
      </c>
      <c r="H56" s="157" t="s">
        <v>542</v>
      </c>
      <c r="I56" s="158">
        <v>1086</v>
      </c>
      <c r="J56" s="107"/>
    </row>
    <row r="57" spans="1:10" ht="32.25" thickBot="1" x14ac:dyDescent="0.3">
      <c r="A57" s="110">
        <v>55</v>
      </c>
      <c r="B57" s="107" t="s">
        <v>473</v>
      </c>
      <c r="C57" s="107" t="s">
        <v>530</v>
      </c>
      <c r="D57" s="107" t="s">
        <v>543</v>
      </c>
      <c r="E57" s="107" t="s">
        <v>472</v>
      </c>
      <c r="F57" s="107" t="s">
        <v>432</v>
      </c>
      <c r="G57" s="107" t="s">
        <v>430</v>
      </c>
      <c r="H57" s="108" t="s">
        <v>456</v>
      </c>
      <c r="I57" s="109">
        <v>2368</v>
      </c>
      <c r="J57" s="107"/>
    </row>
    <row r="58" spans="1:10" ht="32.25" thickBot="1" x14ac:dyDescent="0.3">
      <c r="A58" s="110">
        <v>56</v>
      </c>
      <c r="B58" s="107" t="s">
        <v>208</v>
      </c>
      <c r="C58" s="107" t="s">
        <v>530</v>
      </c>
      <c r="D58" s="107" t="s">
        <v>543</v>
      </c>
      <c r="E58" s="107" t="s">
        <v>207</v>
      </c>
      <c r="F58" s="155" t="s">
        <v>518</v>
      </c>
      <c r="G58" s="156" t="s">
        <v>519</v>
      </c>
      <c r="H58" s="157" t="s">
        <v>524</v>
      </c>
      <c r="I58" s="158">
        <v>1676</v>
      </c>
      <c r="J58" s="107"/>
    </row>
    <row r="59" spans="1:10" ht="32.25" thickBot="1" x14ac:dyDescent="0.3">
      <c r="A59" s="110">
        <v>57</v>
      </c>
      <c r="B59" s="107" t="s">
        <v>206</v>
      </c>
      <c r="C59" s="107" t="s">
        <v>530</v>
      </c>
      <c r="D59" s="107" t="s">
        <v>543</v>
      </c>
      <c r="E59" s="107" t="s">
        <v>205</v>
      </c>
      <c r="F59" s="155" t="s">
        <v>518</v>
      </c>
      <c r="G59" s="156" t="s">
        <v>521</v>
      </c>
      <c r="H59" s="157" t="s">
        <v>522</v>
      </c>
      <c r="I59" s="158">
        <v>817</v>
      </c>
      <c r="J59" s="107"/>
    </row>
    <row r="60" spans="1:10" ht="32.25" thickBot="1" x14ac:dyDescent="0.3">
      <c r="A60" s="110">
        <v>58</v>
      </c>
      <c r="B60" s="107" t="s">
        <v>204</v>
      </c>
      <c r="C60" s="107" t="s">
        <v>530</v>
      </c>
      <c r="D60" s="107" t="s">
        <v>543</v>
      </c>
      <c r="E60" s="107" t="s">
        <v>202</v>
      </c>
      <c r="F60" s="155" t="s">
        <v>544</v>
      </c>
      <c r="G60" s="168" t="s">
        <v>478</v>
      </c>
      <c r="H60" s="169">
        <v>15</v>
      </c>
      <c r="I60" s="158">
        <v>2034</v>
      </c>
      <c r="J60" s="107"/>
    </row>
    <row r="61" spans="1:10" ht="32.25" thickBot="1" x14ac:dyDescent="0.3">
      <c r="A61" s="110">
        <v>59</v>
      </c>
      <c r="B61" s="107" t="s">
        <v>475</v>
      </c>
      <c r="C61" s="107" t="s">
        <v>530</v>
      </c>
      <c r="D61" s="107" t="s">
        <v>545</v>
      </c>
      <c r="E61" s="107" t="s">
        <v>474</v>
      </c>
      <c r="F61" s="107" t="s">
        <v>432</v>
      </c>
      <c r="G61" s="107" t="s">
        <v>431</v>
      </c>
      <c r="H61" s="108" t="s">
        <v>459</v>
      </c>
      <c r="I61" s="109">
        <v>4200</v>
      </c>
      <c r="J61" s="107"/>
    </row>
    <row r="62" spans="1:10" ht="32.25" thickBot="1" x14ac:dyDescent="0.3">
      <c r="A62" s="110">
        <v>60</v>
      </c>
      <c r="B62" s="107" t="s">
        <v>201</v>
      </c>
      <c r="C62" s="107" t="s">
        <v>530</v>
      </c>
      <c r="D62" s="107" t="s">
        <v>545</v>
      </c>
      <c r="E62" s="107" t="s">
        <v>333</v>
      </c>
      <c r="F62" s="155" t="s">
        <v>518</v>
      </c>
      <c r="G62" s="156" t="s">
        <v>519</v>
      </c>
      <c r="H62" s="157" t="s">
        <v>524</v>
      </c>
      <c r="I62" s="158">
        <v>1676</v>
      </c>
      <c r="J62" s="107"/>
    </row>
    <row r="63" spans="1:10" ht="32.25" thickBot="1" x14ac:dyDescent="0.3">
      <c r="A63" s="110">
        <v>61</v>
      </c>
      <c r="B63" s="107" t="s">
        <v>199</v>
      </c>
      <c r="C63" s="107" t="s">
        <v>530</v>
      </c>
      <c r="D63" s="107" t="s">
        <v>545</v>
      </c>
      <c r="E63" s="107" t="s">
        <v>198</v>
      </c>
      <c r="F63" s="155" t="s">
        <v>518</v>
      </c>
      <c r="G63" s="156" t="s">
        <v>519</v>
      </c>
      <c r="H63" s="157" t="s">
        <v>524</v>
      </c>
      <c r="I63" s="158">
        <v>1676</v>
      </c>
      <c r="J63" s="107"/>
    </row>
    <row r="64" spans="1:10" ht="32.25" thickBot="1" x14ac:dyDescent="0.3">
      <c r="A64" s="110">
        <v>62</v>
      </c>
      <c r="B64" s="107" t="s">
        <v>197</v>
      </c>
      <c r="C64" s="107" t="s">
        <v>530</v>
      </c>
      <c r="D64" s="107" t="s">
        <v>545</v>
      </c>
      <c r="E64" s="107" t="s">
        <v>196</v>
      </c>
      <c r="F64" s="155" t="s">
        <v>518</v>
      </c>
      <c r="G64" s="156" t="s">
        <v>519</v>
      </c>
      <c r="H64" s="157" t="s">
        <v>520</v>
      </c>
      <c r="I64" s="158">
        <v>1412</v>
      </c>
      <c r="J64" s="107"/>
    </row>
    <row r="65" spans="1:10" ht="32.25" thickBot="1" x14ac:dyDescent="0.3">
      <c r="A65" s="110">
        <v>63</v>
      </c>
      <c r="B65" s="107" t="s">
        <v>195</v>
      </c>
      <c r="C65" s="107" t="s">
        <v>530</v>
      </c>
      <c r="D65" s="107" t="s">
        <v>545</v>
      </c>
      <c r="E65" s="107" t="s">
        <v>194</v>
      </c>
      <c r="F65" s="155" t="s">
        <v>518</v>
      </c>
      <c r="G65" s="156" t="s">
        <v>519</v>
      </c>
      <c r="H65" s="157" t="s">
        <v>526</v>
      </c>
      <c r="I65" s="158">
        <v>1212</v>
      </c>
      <c r="J65" s="107"/>
    </row>
    <row r="66" spans="1:10" ht="32.25" thickBot="1" x14ac:dyDescent="0.3">
      <c r="A66" s="110">
        <v>64</v>
      </c>
      <c r="B66" s="107" t="s">
        <v>392</v>
      </c>
      <c r="C66" s="107" t="s">
        <v>530</v>
      </c>
      <c r="D66" s="107" t="s">
        <v>545</v>
      </c>
      <c r="E66" s="107" t="s">
        <v>335</v>
      </c>
      <c r="F66" s="155" t="s">
        <v>518</v>
      </c>
      <c r="G66" s="156" t="s">
        <v>521</v>
      </c>
      <c r="H66" s="157" t="s">
        <v>522</v>
      </c>
      <c r="I66" s="158">
        <v>817</v>
      </c>
      <c r="J66" s="107"/>
    </row>
    <row r="67" spans="1:10" ht="32.25" thickBot="1" x14ac:dyDescent="0.3">
      <c r="A67" s="110">
        <v>65</v>
      </c>
      <c r="B67" s="159" t="s">
        <v>575</v>
      </c>
      <c r="C67" s="159" t="s">
        <v>530</v>
      </c>
      <c r="D67" s="159" t="s">
        <v>545</v>
      </c>
      <c r="E67" s="159" t="s">
        <v>596</v>
      </c>
      <c r="F67" s="159" t="s">
        <v>518</v>
      </c>
      <c r="G67" s="159" t="s">
        <v>519</v>
      </c>
      <c r="H67" s="164" t="s">
        <v>427</v>
      </c>
      <c r="I67" s="170">
        <v>1676</v>
      </c>
      <c r="J67" s="159" t="s">
        <v>597</v>
      </c>
    </row>
    <row r="68" spans="1:10" ht="32.25" thickBot="1" x14ac:dyDescent="0.3">
      <c r="A68" s="110">
        <v>66</v>
      </c>
      <c r="B68" s="107" t="s">
        <v>187</v>
      </c>
      <c r="C68" s="107" t="s">
        <v>530</v>
      </c>
      <c r="D68" s="107" t="s">
        <v>545</v>
      </c>
      <c r="E68" s="107" t="s">
        <v>188</v>
      </c>
      <c r="F68" s="155" t="s">
        <v>518</v>
      </c>
      <c r="G68" s="156" t="s">
        <v>519</v>
      </c>
      <c r="H68" s="157" t="s">
        <v>520</v>
      </c>
      <c r="I68" s="158">
        <v>1412</v>
      </c>
      <c r="J68" s="107"/>
    </row>
    <row r="69" spans="1:10" ht="32.25" thickBot="1" x14ac:dyDescent="0.3">
      <c r="A69" s="110">
        <v>67</v>
      </c>
      <c r="B69" s="107" t="s">
        <v>406</v>
      </c>
      <c r="C69" s="107" t="s">
        <v>530</v>
      </c>
      <c r="D69" s="107" t="s">
        <v>545</v>
      </c>
      <c r="E69" s="107" t="s">
        <v>186</v>
      </c>
      <c r="F69" s="155" t="s">
        <v>518</v>
      </c>
      <c r="G69" s="156" t="s">
        <v>521</v>
      </c>
      <c r="H69" s="157" t="s">
        <v>522</v>
      </c>
      <c r="I69" s="158">
        <v>817</v>
      </c>
      <c r="J69" s="107"/>
    </row>
    <row r="70" spans="1:10" ht="32.25" thickBot="1" x14ac:dyDescent="0.3">
      <c r="A70" s="110">
        <v>68</v>
      </c>
      <c r="B70" s="107" t="s">
        <v>185</v>
      </c>
      <c r="C70" s="107" t="s">
        <v>530</v>
      </c>
      <c r="D70" s="107" t="s">
        <v>545</v>
      </c>
      <c r="E70" s="107" t="s">
        <v>184</v>
      </c>
      <c r="F70" s="155" t="s">
        <v>518</v>
      </c>
      <c r="G70" s="156" t="s">
        <v>519</v>
      </c>
      <c r="H70" s="157" t="s">
        <v>524</v>
      </c>
      <c r="I70" s="158">
        <v>1676</v>
      </c>
      <c r="J70" s="107"/>
    </row>
    <row r="71" spans="1:10" ht="32.25" thickBot="1" x14ac:dyDescent="0.3">
      <c r="A71" s="110">
        <v>69</v>
      </c>
      <c r="B71" s="107" t="s">
        <v>390</v>
      </c>
      <c r="C71" s="107" t="s">
        <v>530</v>
      </c>
      <c r="D71" s="107" t="s">
        <v>545</v>
      </c>
      <c r="E71" s="107" t="s">
        <v>200</v>
      </c>
      <c r="F71" s="155" t="s">
        <v>518</v>
      </c>
      <c r="G71" s="156" t="s">
        <v>519</v>
      </c>
      <c r="H71" s="157" t="s">
        <v>520</v>
      </c>
      <c r="I71" s="158">
        <v>1412</v>
      </c>
      <c r="J71" s="107"/>
    </row>
    <row r="72" spans="1:10" ht="32.25" thickBot="1" x14ac:dyDescent="0.3">
      <c r="A72" s="110">
        <v>70</v>
      </c>
      <c r="B72" s="107" t="s">
        <v>391</v>
      </c>
      <c r="C72" s="107" t="s">
        <v>530</v>
      </c>
      <c r="D72" s="107" t="s">
        <v>545</v>
      </c>
      <c r="E72" s="107" t="s">
        <v>336</v>
      </c>
      <c r="F72" s="155" t="s">
        <v>518</v>
      </c>
      <c r="G72" s="156" t="s">
        <v>519</v>
      </c>
      <c r="H72" s="157" t="s">
        <v>526</v>
      </c>
      <c r="I72" s="158">
        <v>1212</v>
      </c>
      <c r="J72" s="107"/>
    </row>
    <row r="73" spans="1:10" ht="32.25" thickBot="1" x14ac:dyDescent="0.3">
      <c r="A73" s="110">
        <v>71</v>
      </c>
      <c r="B73" s="107" t="s">
        <v>177</v>
      </c>
      <c r="C73" s="107" t="s">
        <v>530</v>
      </c>
      <c r="D73" s="107" t="s">
        <v>545</v>
      </c>
      <c r="E73" s="107" t="s">
        <v>176</v>
      </c>
      <c r="F73" s="155" t="s">
        <v>518</v>
      </c>
      <c r="G73" s="156" t="s">
        <v>519</v>
      </c>
      <c r="H73" s="157" t="s">
        <v>524</v>
      </c>
      <c r="I73" s="158">
        <v>1676</v>
      </c>
      <c r="J73" s="107"/>
    </row>
    <row r="74" spans="1:10" ht="32.25" thickBot="1" x14ac:dyDescent="0.3">
      <c r="A74" s="110">
        <v>72</v>
      </c>
      <c r="B74" s="107" t="s">
        <v>189</v>
      </c>
      <c r="C74" s="107" t="s">
        <v>530</v>
      </c>
      <c r="D74" s="107" t="s">
        <v>545</v>
      </c>
      <c r="E74" s="107" t="s">
        <v>407</v>
      </c>
      <c r="F74" s="155" t="s">
        <v>518</v>
      </c>
      <c r="G74" s="156" t="s">
        <v>519</v>
      </c>
      <c r="H74" s="157" t="s">
        <v>524</v>
      </c>
      <c r="I74" s="158">
        <v>1676</v>
      </c>
      <c r="J74" s="107"/>
    </row>
    <row r="75" spans="1:10" ht="32.25" thickBot="1" x14ac:dyDescent="0.3">
      <c r="A75" s="110">
        <v>73</v>
      </c>
      <c r="B75" s="107" t="s">
        <v>477</v>
      </c>
      <c r="C75" s="107" t="s">
        <v>530</v>
      </c>
      <c r="D75" s="107" t="s">
        <v>546</v>
      </c>
      <c r="E75" s="107" t="s">
        <v>476</v>
      </c>
      <c r="F75" s="107" t="s">
        <v>432</v>
      </c>
      <c r="G75" s="107" t="s">
        <v>431</v>
      </c>
      <c r="H75" s="108" t="s">
        <v>433</v>
      </c>
      <c r="I75" s="109">
        <v>3798</v>
      </c>
      <c r="J75" s="107"/>
    </row>
    <row r="76" spans="1:10" ht="32.25" thickBot="1" x14ac:dyDescent="0.3">
      <c r="A76" s="110">
        <v>74</v>
      </c>
      <c r="B76" s="107" t="s">
        <v>168</v>
      </c>
      <c r="C76" s="107" t="s">
        <v>530</v>
      </c>
      <c r="D76" s="107" t="s">
        <v>546</v>
      </c>
      <c r="E76" s="107" t="s">
        <v>339</v>
      </c>
      <c r="F76" s="155" t="s">
        <v>518</v>
      </c>
      <c r="G76" s="156" t="s">
        <v>519</v>
      </c>
      <c r="H76" s="157" t="s">
        <v>520</v>
      </c>
      <c r="I76" s="158">
        <v>1412</v>
      </c>
      <c r="J76" s="107"/>
    </row>
    <row r="77" spans="1:10" ht="32.25" thickBot="1" x14ac:dyDescent="0.3">
      <c r="A77" s="110">
        <v>75</v>
      </c>
      <c r="B77" s="107" t="s">
        <v>166</v>
      </c>
      <c r="C77" s="107" t="s">
        <v>530</v>
      </c>
      <c r="D77" s="107" t="s">
        <v>546</v>
      </c>
      <c r="E77" s="107" t="s">
        <v>340</v>
      </c>
      <c r="F77" s="155" t="s">
        <v>518</v>
      </c>
      <c r="G77" s="156" t="s">
        <v>519</v>
      </c>
      <c r="H77" s="157" t="s">
        <v>542</v>
      </c>
      <c r="I77" s="158">
        <v>1086</v>
      </c>
      <c r="J77" s="107"/>
    </row>
    <row r="78" spans="1:10" ht="32.25" thickBot="1" x14ac:dyDescent="0.3">
      <c r="A78" s="110">
        <v>76</v>
      </c>
      <c r="B78" s="107" t="s">
        <v>164</v>
      </c>
      <c r="C78" s="107" t="s">
        <v>530</v>
      </c>
      <c r="D78" s="107" t="s">
        <v>546</v>
      </c>
      <c r="E78" s="107" t="s">
        <v>341</v>
      </c>
      <c r="F78" s="155" t="s">
        <v>518</v>
      </c>
      <c r="G78" s="156" t="s">
        <v>521</v>
      </c>
      <c r="H78" s="157" t="s">
        <v>522</v>
      </c>
      <c r="I78" s="158">
        <v>817</v>
      </c>
      <c r="J78" s="107"/>
    </row>
    <row r="79" spans="1:10" ht="32.25" thickBot="1" x14ac:dyDescent="0.3">
      <c r="A79" s="110">
        <v>77</v>
      </c>
      <c r="B79" s="107" t="s">
        <v>162</v>
      </c>
      <c r="C79" s="107" t="s">
        <v>530</v>
      </c>
      <c r="D79" s="107" t="s">
        <v>546</v>
      </c>
      <c r="E79" s="107" t="s">
        <v>161</v>
      </c>
      <c r="F79" s="155" t="s">
        <v>544</v>
      </c>
      <c r="G79" s="168" t="s">
        <v>478</v>
      </c>
      <c r="H79" s="169">
        <v>15</v>
      </c>
      <c r="I79" s="158">
        <v>2034</v>
      </c>
      <c r="J79" s="107"/>
    </row>
    <row r="80" spans="1:10" ht="32.25" thickBot="1" x14ac:dyDescent="0.3">
      <c r="A80" s="110">
        <v>78</v>
      </c>
      <c r="B80" s="107" t="s">
        <v>160</v>
      </c>
      <c r="C80" s="107" t="s">
        <v>530</v>
      </c>
      <c r="D80" s="107" t="s">
        <v>546</v>
      </c>
      <c r="E80" s="107" t="s">
        <v>159</v>
      </c>
      <c r="F80" s="155" t="s">
        <v>518</v>
      </c>
      <c r="G80" s="156" t="s">
        <v>519</v>
      </c>
      <c r="H80" s="157" t="s">
        <v>526</v>
      </c>
      <c r="I80" s="158">
        <v>1212</v>
      </c>
      <c r="J80" s="107"/>
    </row>
    <row r="81" spans="1:10" ht="32.25" thickBot="1" x14ac:dyDescent="0.3">
      <c r="A81" s="110">
        <v>79</v>
      </c>
      <c r="B81" s="107" t="s">
        <v>158</v>
      </c>
      <c r="C81" s="107" t="s">
        <v>530</v>
      </c>
      <c r="D81" s="107" t="s">
        <v>546</v>
      </c>
      <c r="E81" s="107" t="s">
        <v>157</v>
      </c>
      <c r="F81" s="155" t="s">
        <v>518</v>
      </c>
      <c r="G81" s="156" t="s">
        <v>532</v>
      </c>
      <c r="H81" s="157" t="s">
        <v>535</v>
      </c>
      <c r="I81" s="158">
        <v>986</v>
      </c>
      <c r="J81" s="107"/>
    </row>
    <row r="82" spans="1:10" ht="32.25" thickBot="1" x14ac:dyDescent="0.3">
      <c r="A82" s="110">
        <v>80</v>
      </c>
      <c r="B82" s="107" t="s">
        <v>156</v>
      </c>
      <c r="C82" s="107" t="s">
        <v>530</v>
      </c>
      <c r="D82" s="107" t="s">
        <v>546</v>
      </c>
      <c r="E82" s="107" t="s">
        <v>155</v>
      </c>
      <c r="F82" s="155" t="s">
        <v>518</v>
      </c>
      <c r="G82" s="156" t="s">
        <v>519</v>
      </c>
      <c r="H82" s="157" t="s">
        <v>524</v>
      </c>
      <c r="I82" s="158">
        <v>1676</v>
      </c>
      <c r="J82" s="107"/>
    </row>
    <row r="83" spans="1:10" ht="32.25" thickBot="1" x14ac:dyDescent="0.3">
      <c r="A83" s="110">
        <v>81</v>
      </c>
      <c r="B83" s="107" t="s">
        <v>154</v>
      </c>
      <c r="C83" s="107" t="s">
        <v>530</v>
      </c>
      <c r="D83" s="107" t="s">
        <v>546</v>
      </c>
      <c r="E83" s="107" t="s">
        <v>153</v>
      </c>
      <c r="F83" s="155" t="s">
        <v>518</v>
      </c>
      <c r="G83" s="156" t="s">
        <v>519</v>
      </c>
      <c r="H83" s="157" t="s">
        <v>520</v>
      </c>
      <c r="I83" s="158">
        <v>1412</v>
      </c>
      <c r="J83" s="107"/>
    </row>
    <row r="84" spans="1:10" ht="32.25" thickBot="1" x14ac:dyDescent="0.3">
      <c r="A84" s="110">
        <v>82</v>
      </c>
      <c r="B84" s="107" t="s">
        <v>152</v>
      </c>
      <c r="C84" s="107" t="s">
        <v>530</v>
      </c>
      <c r="D84" s="107" t="s">
        <v>546</v>
      </c>
      <c r="E84" s="107" t="s">
        <v>151</v>
      </c>
      <c r="F84" s="155" t="s">
        <v>518</v>
      </c>
      <c r="G84" s="156" t="s">
        <v>519</v>
      </c>
      <c r="H84" s="157" t="s">
        <v>520</v>
      </c>
      <c r="I84" s="158">
        <v>1412</v>
      </c>
      <c r="J84" s="107"/>
    </row>
    <row r="85" spans="1:10" ht="32.25" thickBot="1" x14ac:dyDescent="0.3">
      <c r="A85" s="110">
        <v>83</v>
      </c>
      <c r="B85" s="107" t="s">
        <v>150</v>
      </c>
      <c r="C85" s="107" t="s">
        <v>530</v>
      </c>
      <c r="D85" s="107" t="s">
        <v>546</v>
      </c>
      <c r="E85" s="107" t="s">
        <v>149</v>
      </c>
      <c r="F85" s="155" t="s">
        <v>518</v>
      </c>
      <c r="G85" s="156" t="s">
        <v>519</v>
      </c>
      <c r="H85" s="157" t="s">
        <v>526</v>
      </c>
      <c r="I85" s="158">
        <v>1212</v>
      </c>
      <c r="J85" s="107"/>
    </row>
    <row r="86" spans="1:10" ht="32.25" thickBot="1" x14ac:dyDescent="0.3">
      <c r="A86" s="110">
        <v>84</v>
      </c>
      <c r="B86" s="107" t="s">
        <v>148</v>
      </c>
      <c r="C86" s="107" t="s">
        <v>530</v>
      </c>
      <c r="D86" s="107" t="s">
        <v>546</v>
      </c>
      <c r="E86" s="107" t="s">
        <v>147</v>
      </c>
      <c r="F86" s="155" t="s">
        <v>518</v>
      </c>
      <c r="G86" s="156" t="s">
        <v>519</v>
      </c>
      <c r="H86" s="157" t="s">
        <v>526</v>
      </c>
      <c r="I86" s="158">
        <v>1212</v>
      </c>
      <c r="J86" s="107"/>
    </row>
    <row r="87" spans="1:10" ht="32.25" thickBot="1" x14ac:dyDescent="0.3">
      <c r="A87" s="110">
        <v>85</v>
      </c>
      <c r="B87" s="107" t="s">
        <v>146</v>
      </c>
      <c r="C87" s="107" t="s">
        <v>530</v>
      </c>
      <c r="D87" s="107" t="s">
        <v>546</v>
      </c>
      <c r="E87" s="107" t="s">
        <v>416</v>
      </c>
      <c r="F87" s="155" t="s">
        <v>518</v>
      </c>
      <c r="G87" s="156" t="s">
        <v>521</v>
      </c>
      <c r="H87" s="157" t="s">
        <v>522</v>
      </c>
      <c r="I87" s="158">
        <v>817</v>
      </c>
      <c r="J87" s="107"/>
    </row>
    <row r="88" spans="1:10" ht="32.25" thickBot="1" x14ac:dyDescent="0.3">
      <c r="A88" s="110">
        <v>86</v>
      </c>
      <c r="B88" s="107" t="s">
        <v>393</v>
      </c>
      <c r="C88" s="107" t="s">
        <v>530</v>
      </c>
      <c r="D88" s="107" t="s">
        <v>546</v>
      </c>
      <c r="E88" s="107" t="s">
        <v>323</v>
      </c>
      <c r="F88" s="155" t="s">
        <v>518</v>
      </c>
      <c r="G88" s="156" t="s">
        <v>521</v>
      </c>
      <c r="H88" s="157" t="s">
        <v>522</v>
      </c>
      <c r="I88" s="158">
        <v>817</v>
      </c>
      <c r="J88" s="107"/>
    </row>
    <row r="89" spans="1:10" ht="32.25" thickBot="1" x14ac:dyDescent="0.3">
      <c r="A89" s="110">
        <v>87</v>
      </c>
      <c r="B89" s="107" t="s">
        <v>394</v>
      </c>
      <c r="C89" s="107" t="s">
        <v>530</v>
      </c>
      <c r="D89" s="107" t="s">
        <v>546</v>
      </c>
      <c r="E89" s="107" t="s">
        <v>324</v>
      </c>
      <c r="F89" s="155" t="s">
        <v>518</v>
      </c>
      <c r="G89" s="163" t="s">
        <v>519</v>
      </c>
      <c r="H89" s="164" t="s">
        <v>520</v>
      </c>
      <c r="I89" s="165">
        <v>1412</v>
      </c>
      <c r="J89" s="107"/>
    </row>
    <row r="90" spans="1:10" ht="32.25" thickBot="1" x14ac:dyDescent="0.3">
      <c r="A90" s="110">
        <v>88</v>
      </c>
      <c r="B90" s="107" t="s">
        <v>480</v>
      </c>
      <c r="C90" s="107" t="s">
        <v>530</v>
      </c>
      <c r="D90" s="107" t="s">
        <v>547</v>
      </c>
      <c r="E90" s="107" t="s">
        <v>479</v>
      </c>
      <c r="F90" s="107" t="s">
        <v>432</v>
      </c>
      <c r="G90" s="107" t="s">
        <v>430</v>
      </c>
      <c r="H90" s="108" t="s">
        <v>456</v>
      </c>
      <c r="I90" s="109">
        <v>2368</v>
      </c>
      <c r="J90" s="107"/>
    </row>
    <row r="91" spans="1:10" ht="32.25" thickBot="1" x14ac:dyDescent="0.3">
      <c r="A91" s="110">
        <v>89</v>
      </c>
      <c r="B91" s="107" t="s">
        <v>143</v>
      </c>
      <c r="C91" s="107" t="s">
        <v>530</v>
      </c>
      <c r="D91" s="107" t="s">
        <v>547</v>
      </c>
      <c r="E91" s="107" t="s">
        <v>142</v>
      </c>
      <c r="F91" s="155" t="s">
        <v>518</v>
      </c>
      <c r="G91" s="156" t="s">
        <v>519</v>
      </c>
      <c r="H91" s="157" t="s">
        <v>524</v>
      </c>
      <c r="I91" s="158">
        <v>1676</v>
      </c>
      <c r="J91" s="107"/>
    </row>
    <row r="92" spans="1:10" ht="32.25" thickBot="1" x14ac:dyDescent="0.3">
      <c r="A92" s="110">
        <v>90</v>
      </c>
      <c r="B92" s="107" t="s">
        <v>141</v>
      </c>
      <c r="C92" s="107" t="s">
        <v>530</v>
      </c>
      <c r="D92" s="107" t="s">
        <v>547</v>
      </c>
      <c r="E92" s="107" t="s">
        <v>140</v>
      </c>
      <c r="F92" s="155" t="s">
        <v>518</v>
      </c>
      <c r="G92" s="156" t="s">
        <v>519</v>
      </c>
      <c r="H92" s="157" t="s">
        <v>520</v>
      </c>
      <c r="I92" s="158">
        <v>1412</v>
      </c>
      <c r="J92" s="107"/>
    </row>
    <row r="93" spans="1:10" ht="32.25" thickBot="1" x14ac:dyDescent="0.3">
      <c r="A93" s="110">
        <v>91</v>
      </c>
      <c r="B93" s="107" t="s">
        <v>139</v>
      </c>
      <c r="C93" s="107" t="s">
        <v>530</v>
      </c>
      <c r="D93" s="107" t="s">
        <v>547</v>
      </c>
      <c r="E93" s="107" t="s">
        <v>138</v>
      </c>
      <c r="F93" s="155" t="s">
        <v>518</v>
      </c>
      <c r="G93" s="156" t="s">
        <v>519</v>
      </c>
      <c r="H93" s="157" t="s">
        <v>524</v>
      </c>
      <c r="I93" s="158">
        <v>1676</v>
      </c>
      <c r="J93" s="107"/>
    </row>
    <row r="94" spans="1:10" ht="32.25" thickBot="1" x14ac:dyDescent="0.3">
      <c r="A94" s="110">
        <v>92</v>
      </c>
      <c r="B94" s="107" t="s">
        <v>137</v>
      </c>
      <c r="C94" s="107" t="s">
        <v>530</v>
      </c>
      <c r="D94" s="107" t="s">
        <v>547</v>
      </c>
      <c r="E94" s="107" t="s">
        <v>136</v>
      </c>
      <c r="F94" s="155" t="s">
        <v>518</v>
      </c>
      <c r="G94" s="156" t="s">
        <v>519</v>
      </c>
      <c r="H94" s="157" t="s">
        <v>520</v>
      </c>
      <c r="I94" s="158">
        <v>1412</v>
      </c>
      <c r="J94" s="107"/>
    </row>
    <row r="95" spans="1:10" ht="32.25" thickBot="1" x14ac:dyDescent="0.3">
      <c r="A95" s="110">
        <v>93</v>
      </c>
      <c r="B95" s="107" t="s">
        <v>482</v>
      </c>
      <c r="C95" s="107" t="s">
        <v>530</v>
      </c>
      <c r="D95" s="107" t="s">
        <v>548</v>
      </c>
      <c r="E95" s="107" t="s">
        <v>481</v>
      </c>
      <c r="F95" s="107" t="s">
        <v>432</v>
      </c>
      <c r="G95" s="107" t="s">
        <v>430</v>
      </c>
      <c r="H95" s="108" t="s">
        <v>456</v>
      </c>
      <c r="I95" s="109">
        <v>2368</v>
      </c>
      <c r="J95" s="107"/>
    </row>
    <row r="96" spans="1:10" ht="32.25" thickBot="1" x14ac:dyDescent="0.3">
      <c r="A96" s="110">
        <v>94</v>
      </c>
      <c r="B96" s="107" t="s">
        <v>135</v>
      </c>
      <c r="C96" s="107" t="s">
        <v>530</v>
      </c>
      <c r="D96" s="107" t="s">
        <v>548</v>
      </c>
      <c r="E96" s="107" t="s">
        <v>134</v>
      </c>
      <c r="F96" s="155" t="s">
        <v>518</v>
      </c>
      <c r="G96" s="156" t="s">
        <v>519</v>
      </c>
      <c r="H96" s="157" t="s">
        <v>524</v>
      </c>
      <c r="I96" s="158">
        <v>1676</v>
      </c>
      <c r="J96" s="107"/>
    </row>
    <row r="97" spans="1:10" ht="32.25" thickBot="1" x14ac:dyDescent="0.3">
      <c r="A97" s="110">
        <v>95</v>
      </c>
      <c r="B97" s="107" t="s">
        <v>133</v>
      </c>
      <c r="C97" s="107" t="s">
        <v>530</v>
      </c>
      <c r="D97" s="107" t="s">
        <v>548</v>
      </c>
      <c r="E97" s="107" t="s">
        <v>131</v>
      </c>
      <c r="F97" s="155" t="s">
        <v>518</v>
      </c>
      <c r="G97" s="156" t="s">
        <v>519</v>
      </c>
      <c r="H97" s="157" t="s">
        <v>520</v>
      </c>
      <c r="I97" s="158">
        <v>1412</v>
      </c>
      <c r="J97" s="107"/>
    </row>
    <row r="98" spans="1:10" ht="32.25" thickBot="1" x14ac:dyDescent="0.3">
      <c r="A98" s="110">
        <v>96</v>
      </c>
      <c r="B98" s="107" t="s">
        <v>124</v>
      </c>
      <c r="C98" s="107" t="s">
        <v>530</v>
      </c>
      <c r="D98" s="107" t="s">
        <v>548</v>
      </c>
      <c r="E98" s="107" t="s">
        <v>123</v>
      </c>
      <c r="F98" s="155" t="s">
        <v>518</v>
      </c>
      <c r="G98" s="156" t="s">
        <v>519</v>
      </c>
      <c r="H98" s="157" t="s">
        <v>526</v>
      </c>
      <c r="I98" s="158">
        <v>1212</v>
      </c>
      <c r="J98" s="107"/>
    </row>
    <row r="99" spans="1:10" ht="32.25" thickBot="1" x14ac:dyDescent="0.3">
      <c r="A99" s="110">
        <v>97</v>
      </c>
      <c r="B99" s="107" t="s">
        <v>122</v>
      </c>
      <c r="C99" s="107" t="s">
        <v>530</v>
      </c>
      <c r="D99" s="107" t="s">
        <v>548</v>
      </c>
      <c r="E99" s="107" t="s">
        <v>121</v>
      </c>
      <c r="F99" s="155" t="s">
        <v>518</v>
      </c>
      <c r="G99" s="156" t="s">
        <v>521</v>
      </c>
      <c r="H99" s="157" t="s">
        <v>522</v>
      </c>
      <c r="I99" s="158">
        <v>817</v>
      </c>
      <c r="J99" s="107"/>
    </row>
    <row r="100" spans="1:10" ht="32.25" thickBot="1" x14ac:dyDescent="0.3">
      <c r="A100" s="110">
        <v>98</v>
      </c>
      <c r="B100" s="107" t="s">
        <v>120</v>
      </c>
      <c r="C100" s="107" t="s">
        <v>530</v>
      </c>
      <c r="D100" s="107" t="s">
        <v>548</v>
      </c>
      <c r="E100" s="107" t="s">
        <v>398</v>
      </c>
      <c r="F100" s="155" t="s">
        <v>518</v>
      </c>
      <c r="G100" s="156" t="s">
        <v>519</v>
      </c>
      <c r="H100" s="157" t="s">
        <v>520</v>
      </c>
      <c r="I100" s="158">
        <v>1412</v>
      </c>
      <c r="J100" s="107"/>
    </row>
    <row r="101" spans="1:10" ht="32.25" thickBot="1" x14ac:dyDescent="0.3">
      <c r="A101" s="110">
        <v>99</v>
      </c>
      <c r="B101" s="107" t="s">
        <v>484</v>
      </c>
      <c r="C101" s="107" t="s">
        <v>530</v>
      </c>
      <c r="D101" s="107" t="s">
        <v>549</v>
      </c>
      <c r="E101" s="107" t="s">
        <v>483</v>
      </c>
      <c r="F101" s="107" t="s">
        <v>432</v>
      </c>
      <c r="G101" s="107" t="s">
        <v>430</v>
      </c>
      <c r="H101" s="108" t="s">
        <v>456</v>
      </c>
      <c r="I101" s="109">
        <v>2368</v>
      </c>
      <c r="J101" s="107"/>
    </row>
    <row r="102" spans="1:10" ht="32.25" thickBot="1" x14ac:dyDescent="0.3">
      <c r="A102" s="110">
        <v>100</v>
      </c>
      <c r="B102" s="107" t="s">
        <v>130</v>
      </c>
      <c r="C102" s="107" t="s">
        <v>530</v>
      </c>
      <c r="D102" s="107" t="s">
        <v>549</v>
      </c>
      <c r="E102" s="107" t="s">
        <v>129</v>
      </c>
      <c r="F102" s="155" t="s">
        <v>518</v>
      </c>
      <c r="G102" s="156" t="s">
        <v>519</v>
      </c>
      <c r="H102" s="157" t="s">
        <v>524</v>
      </c>
      <c r="I102" s="158">
        <v>1676</v>
      </c>
      <c r="J102" s="107"/>
    </row>
    <row r="103" spans="1:10" ht="32.25" thickBot="1" x14ac:dyDescent="0.3">
      <c r="A103" s="110">
        <v>101</v>
      </c>
      <c r="B103" s="107" t="s">
        <v>128</v>
      </c>
      <c r="C103" s="107" t="s">
        <v>530</v>
      </c>
      <c r="D103" s="107" t="s">
        <v>549</v>
      </c>
      <c r="E103" s="107" t="s">
        <v>127</v>
      </c>
      <c r="F103" s="155" t="s">
        <v>518</v>
      </c>
      <c r="G103" s="156" t="s">
        <v>519</v>
      </c>
      <c r="H103" s="157" t="s">
        <v>520</v>
      </c>
      <c r="I103" s="158">
        <v>1412</v>
      </c>
      <c r="J103" s="107"/>
    </row>
    <row r="104" spans="1:10" ht="32.25" thickBot="1" x14ac:dyDescent="0.3">
      <c r="A104" s="110">
        <v>102</v>
      </c>
      <c r="B104" s="107" t="s">
        <v>126</v>
      </c>
      <c r="C104" s="107" t="s">
        <v>530</v>
      </c>
      <c r="D104" s="107" t="s">
        <v>549</v>
      </c>
      <c r="E104" s="107" t="s">
        <v>125</v>
      </c>
      <c r="F104" s="155" t="s">
        <v>518</v>
      </c>
      <c r="G104" s="156" t="s">
        <v>519</v>
      </c>
      <c r="H104" s="157" t="s">
        <v>526</v>
      </c>
      <c r="I104" s="158">
        <v>1212</v>
      </c>
      <c r="J104" s="107"/>
    </row>
    <row r="105" spans="1:10" ht="32.25" thickBot="1" x14ac:dyDescent="0.3">
      <c r="A105" s="110">
        <v>103</v>
      </c>
      <c r="B105" s="107" t="s">
        <v>409</v>
      </c>
      <c r="C105" s="107" t="s">
        <v>530</v>
      </c>
      <c r="D105" s="107" t="s">
        <v>549</v>
      </c>
      <c r="E105" s="107" t="s">
        <v>410</v>
      </c>
      <c r="F105" s="155" t="s">
        <v>518</v>
      </c>
      <c r="G105" s="156" t="s">
        <v>519</v>
      </c>
      <c r="H105" s="157" t="s">
        <v>526</v>
      </c>
      <c r="I105" s="158">
        <v>1212</v>
      </c>
      <c r="J105" s="107"/>
    </row>
    <row r="106" spans="1:10" ht="32.25" thickBot="1" x14ac:dyDescent="0.3">
      <c r="A106" s="110">
        <v>104</v>
      </c>
      <c r="B106" s="107" t="s">
        <v>487</v>
      </c>
      <c r="C106" s="107" t="s">
        <v>530</v>
      </c>
      <c r="D106" s="107" t="s">
        <v>550</v>
      </c>
      <c r="E106" s="107" t="s">
        <v>486</v>
      </c>
      <c r="F106" s="107" t="s">
        <v>432</v>
      </c>
      <c r="G106" s="107" t="s">
        <v>431</v>
      </c>
      <c r="H106" s="108" t="s">
        <v>433</v>
      </c>
      <c r="I106" s="109">
        <v>3798</v>
      </c>
      <c r="J106" s="107"/>
    </row>
    <row r="107" spans="1:10" ht="32.25" thickBot="1" x14ac:dyDescent="0.3">
      <c r="A107" s="110">
        <v>105</v>
      </c>
      <c r="B107" s="107" t="s">
        <v>115</v>
      </c>
      <c r="C107" s="107" t="s">
        <v>530</v>
      </c>
      <c r="D107" s="107" t="s">
        <v>550</v>
      </c>
      <c r="E107" s="107" t="s">
        <v>114</v>
      </c>
      <c r="F107" s="155" t="s">
        <v>518</v>
      </c>
      <c r="G107" s="156" t="s">
        <v>519</v>
      </c>
      <c r="H107" s="157" t="s">
        <v>524</v>
      </c>
      <c r="I107" s="158">
        <v>1676</v>
      </c>
      <c r="J107" s="107"/>
    </row>
    <row r="108" spans="1:10" ht="32.25" thickBot="1" x14ac:dyDescent="0.3">
      <c r="A108" s="110">
        <v>106</v>
      </c>
      <c r="B108" s="107" t="s">
        <v>113</v>
      </c>
      <c r="C108" s="107" t="s">
        <v>530</v>
      </c>
      <c r="D108" s="107" t="s">
        <v>550</v>
      </c>
      <c r="E108" s="107" t="s">
        <v>112</v>
      </c>
      <c r="F108" s="155" t="s">
        <v>518</v>
      </c>
      <c r="G108" s="156" t="s">
        <v>519</v>
      </c>
      <c r="H108" s="157" t="s">
        <v>520</v>
      </c>
      <c r="I108" s="158">
        <v>1412</v>
      </c>
      <c r="J108" s="107"/>
    </row>
    <row r="109" spans="1:10" ht="32.25" thickBot="1" x14ac:dyDescent="0.3">
      <c r="A109" s="110">
        <v>107</v>
      </c>
      <c r="B109" s="107" t="s">
        <v>111</v>
      </c>
      <c r="C109" s="107" t="s">
        <v>530</v>
      </c>
      <c r="D109" s="107" t="s">
        <v>550</v>
      </c>
      <c r="E109" s="107" t="s">
        <v>109</v>
      </c>
      <c r="F109" s="155" t="s">
        <v>518</v>
      </c>
      <c r="G109" s="156" t="s">
        <v>521</v>
      </c>
      <c r="H109" s="157" t="s">
        <v>522</v>
      </c>
      <c r="I109" s="158">
        <v>817</v>
      </c>
      <c r="J109" s="107"/>
    </row>
    <row r="110" spans="1:10" ht="32.25" thickBot="1" x14ac:dyDescent="0.3">
      <c r="A110" s="110">
        <v>108</v>
      </c>
      <c r="B110" s="107" t="s">
        <v>489</v>
      </c>
      <c r="C110" s="107" t="s">
        <v>530</v>
      </c>
      <c r="D110" s="107" t="s">
        <v>551</v>
      </c>
      <c r="E110" s="107" t="s">
        <v>499</v>
      </c>
      <c r="F110" s="107" t="s">
        <v>432</v>
      </c>
      <c r="G110" s="107" t="s">
        <v>430</v>
      </c>
      <c r="H110" s="108" t="s">
        <v>456</v>
      </c>
      <c r="I110" s="109">
        <v>2368</v>
      </c>
      <c r="J110" s="107"/>
    </row>
    <row r="111" spans="1:10" ht="32.25" thickBot="1" x14ac:dyDescent="0.3">
      <c r="A111" s="110">
        <v>109</v>
      </c>
      <c r="B111" s="107" t="s">
        <v>108</v>
      </c>
      <c r="C111" s="107" t="s">
        <v>530</v>
      </c>
      <c r="D111" s="107" t="s">
        <v>551</v>
      </c>
      <c r="E111" s="107" t="s">
        <v>107</v>
      </c>
      <c r="F111" s="155" t="s">
        <v>518</v>
      </c>
      <c r="G111" s="156" t="s">
        <v>519</v>
      </c>
      <c r="H111" s="157" t="s">
        <v>526</v>
      </c>
      <c r="I111" s="158">
        <v>1212</v>
      </c>
      <c r="J111" s="107"/>
    </row>
    <row r="112" spans="1:10" ht="48" thickBot="1" x14ac:dyDescent="0.3">
      <c r="A112" s="110">
        <v>110</v>
      </c>
      <c r="B112" s="107" t="s">
        <v>106</v>
      </c>
      <c r="C112" s="107" t="s">
        <v>530</v>
      </c>
      <c r="D112" s="107" t="s">
        <v>551</v>
      </c>
      <c r="E112" s="107" t="s">
        <v>105</v>
      </c>
      <c r="F112" s="155" t="s">
        <v>518</v>
      </c>
      <c r="G112" s="156" t="s">
        <v>521</v>
      </c>
      <c r="H112" s="157" t="s">
        <v>522</v>
      </c>
      <c r="I112" s="158">
        <v>817</v>
      </c>
      <c r="J112" s="107"/>
    </row>
    <row r="113" spans="1:10" ht="32.25" thickBot="1" x14ac:dyDescent="0.3">
      <c r="A113" s="110">
        <v>111</v>
      </c>
      <c r="B113" s="107" t="s">
        <v>104</v>
      </c>
      <c r="C113" s="107" t="s">
        <v>530</v>
      </c>
      <c r="D113" s="107" t="s">
        <v>551</v>
      </c>
      <c r="E113" s="107" t="s">
        <v>103</v>
      </c>
      <c r="F113" s="155" t="s">
        <v>518</v>
      </c>
      <c r="G113" s="156" t="s">
        <v>519</v>
      </c>
      <c r="H113" s="157" t="s">
        <v>542</v>
      </c>
      <c r="I113" s="158">
        <v>1086</v>
      </c>
      <c r="J113" s="107"/>
    </row>
    <row r="114" spans="1:10" ht="32.25" thickBot="1" x14ac:dyDescent="0.3">
      <c r="A114" s="110">
        <v>112</v>
      </c>
      <c r="B114" s="107" t="s">
        <v>102</v>
      </c>
      <c r="C114" s="107" t="s">
        <v>530</v>
      </c>
      <c r="D114" s="107" t="s">
        <v>551</v>
      </c>
      <c r="E114" s="107" t="s">
        <v>99</v>
      </c>
      <c r="F114" s="155" t="s">
        <v>518</v>
      </c>
      <c r="G114" s="156" t="s">
        <v>532</v>
      </c>
      <c r="H114" s="157" t="s">
        <v>533</v>
      </c>
      <c r="I114" s="158">
        <v>675</v>
      </c>
      <c r="J114" s="107"/>
    </row>
    <row r="115" spans="1:10" ht="32.25" thickBot="1" x14ac:dyDescent="0.3">
      <c r="A115" s="110">
        <v>113</v>
      </c>
      <c r="B115" s="107" t="s">
        <v>90</v>
      </c>
      <c r="C115" s="107" t="s">
        <v>552</v>
      </c>
      <c r="D115" s="107" t="s">
        <v>605</v>
      </c>
      <c r="E115" s="107" t="s">
        <v>88</v>
      </c>
      <c r="F115" s="155" t="s">
        <v>518</v>
      </c>
      <c r="G115" s="156" t="s">
        <v>521</v>
      </c>
      <c r="H115" s="157" t="s">
        <v>522</v>
      </c>
      <c r="I115" s="158">
        <v>817</v>
      </c>
      <c r="J115" s="112" t="s">
        <v>600</v>
      </c>
    </row>
    <row r="116" spans="1:10" ht="48" thickBot="1" x14ac:dyDescent="0.3">
      <c r="A116" s="110">
        <v>114</v>
      </c>
      <c r="B116" s="107" t="s">
        <v>492</v>
      </c>
      <c r="C116" s="107" t="s">
        <v>530</v>
      </c>
      <c r="D116" s="107" t="s">
        <v>604</v>
      </c>
      <c r="E116" s="107" t="s">
        <v>602</v>
      </c>
      <c r="F116" s="107" t="s">
        <v>432</v>
      </c>
      <c r="G116" s="107" t="s">
        <v>431</v>
      </c>
      <c r="H116" s="108" t="s">
        <v>433</v>
      </c>
      <c r="I116" s="109">
        <v>3798</v>
      </c>
      <c r="J116" s="112" t="s">
        <v>606</v>
      </c>
    </row>
    <row r="117" spans="1:10" ht="32.25" thickBot="1" x14ac:dyDescent="0.3">
      <c r="A117" s="110">
        <v>115</v>
      </c>
      <c r="B117" s="107" t="s">
        <v>86</v>
      </c>
      <c r="C117" s="107" t="s">
        <v>530</v>
      </c>
      <c r="D117" s="107" t="s">
        <v>558</v>
      </c>
      <c r="E117" s="107" t="s">
        <v>401</v>
      </c>
      <c r="F117" s="155" t="s">
        <v>518</v>
      </c>
      <c r="G117" s="156" t="s">
        <v>519</v>
      </c>
      <c r="H117" s="157" t="s">
        <v>520</v>
      </c>
      <c r="I117" s="158">
        <v>1412</v>
      </c>
      <c r="J117" s="112" t="s">
        <v>600</v>
      </c>
    </row>
    <row r="118" spans="1:10" ht="32.25" thickBot="1" x14ac:dyDescent="0.3">
      <c r="A118" s="110">
        <v>116</v>
      </c>
      <c r="B118" s="107" t="s">
        <v>84</v>
      </c>
      <c r="C118" s="107" t="s">
        <v>530</v>
      </c>
      <c r="D118" s="107" t="s">
        <v>558</v>
      </c>
      <c r="E118" s="107" t="s">
        <v>402</v>
      </c>
      <c r="F118" s="155" t="s">
        <v>518</v>
      </c>
      <c r="G118" s="156" t="s">
        <v>519</v>
      </c>
      <c r="H118" s="157" t="s">
        <v>542</v>
      </c>
      <c r="I118" s="158">
        <v>1086</v>
      </c>
      <c r="J118" s="112" t="s">
        <v>600</v>
      </c>
    </row>
    <row r="119" spans="1:10" ht="48" thickBot="1" x14ac:dyDescent="0.3">
      <c r="A119" s="110">
        <v>117</v>
      </c>
      <c r="B119" s="107" t="s">
        <v>495</v>
      </c>
      <c r="C119" s="107" t="s">
        <v>530</v>
      </c>
      <c r="D119" s="107" t="s">
        <v>604</v>
      </c>
      <c r="E119" s="107" t="s">
        <v>601</v>
      </c>
      <c r="F119" s="107" t="s">
        <v>432</v>
      </c>
      <c r="G119" s="107" t="s">
        <v>431</v>
      </c>
      <c r="H119" s="108" t="s">
        <v>433</v>
      </c>
      <c r="I119" s="109">
        <v>3798</v>
      </c>
      <c r="J119" s="112" t="s">
        <v>606</v>
      </c>
    </row>
    <row r="120" spans="1:10" ht="32.25" thickBot="1" x14ac:dyDescent="0.3">
      <c r="A120" s="110">
        <v>118</v>
      </c>
      <c r="B120" s="107" t="s">
        <v>77</v>
      </c>
      <c r="C120" s="107" t="s">
        <v>530</v>
      </c>
      <c r="D120" s="107" t="s">
        <v>558</v>
      </c>
      <c r="E120" s="107" t="s">
        <v>76</v>
      </c>
      <c r="F120" s="155" t="s">
        <v>518</v>
      </c>
      <c r="G120" s="156" t="s">
        <v>519</v>
      </c>
      <c r="H120" s="157" t="s">
        <v>524</v>
      </c>
      <c r="I120" s="158">
        <v>1676</v>
      </c>
      <c r="J120" s="112" t="s">
        <v>600</v>
      </c>
    </row>
    <row r="121" spans="1:10" ht="32.25" thickBot="1" x14ac:dyDescent="0.3">
      <c r="A121" s="110">
        <v>119</v>
      </c>
      <c r="B121" s="107" t="s">
        <v>75</v>
      </c>
      <c r="C121" s="107" t="s">
        <v>530</v>
      </c>
      <c r="D121" s="107" t="s">
        <v>558</v>
      </c>
      <c r="E121" s="107" t="s">
        <v>74</v>
      </c>
      <c r="F121" s="155" t="s">
        <v>518</v>
      </c>
      <c r="G121" s="156" t="s">
        <v>519</v>
      </c>
      <c r="H121" s="157" t="s">
        <v>520</v>
      </c>
      <c r="I121" s="158">
        <v>1412</v>
      </c>
      <c r="J121" s="112" t="s">
        <v>600</v>
      </c>
    </row>
    <row r="122" spans="1:10" ht="48" thickBot="1" x14ac:dyDescent="0.3">
      <c r="A122" s="110">
        <v>120</v>
      </c>
      <c r="B122" s="107" t="s">
        <v>498</v>
      </c>
      <c r="C122" s="107" t="s">
        <v>530</v>
      </c>
      <c r="D122" s="107" t="s">
        <v>604</v>
      </c>
      <c r="E122" s="107" t="s">
        <v>497</v>
      </c>
      <c r="F122" s="107" t="s">
        <v>432</v>
      </c>
      <c r="G122" s="107" t="s">
        <v>431</v>
      </c>
      <c r="H122" s="108" t="s">
        <v>433</v>
      </c>
      <c r="I122" s="109">
        <v>3798</v>
      </c>
      <c r="J122" s="112" t="s">
        <v>600</v>
      </c>
    </row>
    <row r="123" spans="1:10" ht="32.25" thickBot="1" x14ac:dyDescent="0.3">
      <c r="A123" s="110">
        <v>121</v>
      </c>
      <c r="B123" s="107" t="s">
        <v>68</v>
      </c>
      <c r="C123" s="107" t="s">
        <v>530</v>
      </c>
      <c r="D123" s="107" t="s">
        <v>558</v>
      </c>
      <c r="E123" s="107" t="s">
        <v>67</v>
      </c>
      <c r="F123" s="155" t="s">
        <v>518</v>
      </c>
      <c r="G123" s="156" t="s">
        <v>519</v>
      </c>
      <c r="H123" s="157" t="s">
        <v>520</v>
      </c>
      <c r="I123" s="158">
        <v>1412</v>
      </c>
      <c r="J123" s="112" t="s">
        <v>600</v>
      </c>
    </row>
    <row r="124" spans="1:10" ht="32.25" thickBot="1" x14ac:dyDescent="0.3">
      <c r="A124" s="110">
        <v>122</v>
      </c>
      <c r="B124" s="107" t="s">
        <v>66</v>
      </c>
      <c r="C124" s="107" t="s">
        <v>530</v>
      </c>
      <c r="D124" s="107" t="s">
        <v>558</v>
      </c>
      <c r="E124" s="107" t="s">
        <v>65</v>
      </c>
      <c r="F124" s="155" t="s">
        <v>518</v>
      </c>
      <c r="G124" s="156" t="s">
        <v>521</v>
      </c>
      <c r="H124" s="157" t="s">
        <v>522</v>
      </c>
      <c r="I124" s="158">
        <v>817</v>
      </c>
      <c r="J124" s="112" t="s">
        <v>600</v>
      </c>
    </row>
    <row r="125" spans="1:10" ht="32.25" thickBot="1" x14ac:dyDescent="0.3">
      <c r="A125" s="110">
        <v>123</v>
      </c>
      <c r="B125" s="107" t="s">
        <v>64</v>
      </c>
      <c r="C125" s="107" t="s">
        <v>530</v>
      </c>
      <c r="D125" s="107" t="s">
        <v>558</v>
      </c>
      <c r="E125" s="107" t="s">
        <v>63</v>
      </c>
      <c r="F125" s="155" t="s">
        <v>518</v>
      </c>
      <c r="G125" s="156" t="s">
        <v>519</v>
      </c>
      <c r="H125" s="157" t="s">
        <v>520</v>
      </c>
      <c r="I125" s="158">
        <v>1412</v>
      </c>
      <c r="J125" s="112" t="s">
        <v>600</v>
      </c>
    </row>
    <row r="126" spans="1:10" ht="32.25" thickBot="1" x14ac:dyDescent="0.3">
      <c r="A126" s="110">
        <v>124</v>
      </c>
      <c r="B126" s="107" t="s">
        <v>62</v>
      </c>
      <c r="C126" s="107" t="s">
        <v>530</v>
      </c>
      <c r="D126" s="107" t="s">
        <v>558</v>
      </c>
      <c r="E126" s="107" t="s">
        <v>60</v>
      </c>
      <c r="F126" s="155" t="s">
        <v>518</v>
      </c>
      <c r="G126" s="156" t="s">
        <v>519</v>
      </c>
      <c r="H126" s="157" t="s">
        <v>520</v>
      </c>
      <c r="I126" s="158">
        <v>1412</v>
      </c>
      <c r="J126" s="112" t="s">
        <v>600</v>
      </c>
    </row>
    <row r="127" spans="1:10" ht="32.25" thickBot="1" x14ac:dyDescent="0.3">
      <c r="A127" s="110">
        <v>125</v>
      </c>
      <c r="B127" s="107" t="s">
        <v>59</v>
      </c>
      <c r="C127" s="107" t="s">
        <v>552</v>
      </c>
      <c r="D127" s="107" t="s">
        <v>557</v>
      </c>
      <c r="E127" s="107" t="s">
        <v>58</v>
      </c>
      <c r="F127" s="155" t="s">
        <v>518</v>
      </c>
      <c r="G127" s="156" t="s">
        <v>519</v>
      </c>
      <c r="H127" s="157" t="s">
        <v>524</v>
      </c>
      <c r="I127" s="158">
        <v>1676</v>
      </c>
      <c r="J127" s="107"/>
    </row>
    <row r="128" spans="1:10" ht="32.25" thickBot="1" x14ac:dyDescent="0.3">
      <c r="A128" s="110">
        <v>126</v>
      </c>
      <c r="B128" s="107" t="s">
        <v>57</v>
      </c>
      <c r="C128" s="107" t="s">
        <v>552</v>
      </c>
      <c r="D128" s="107" t="s">
        <v>557</v>
      </c>
      <c r="E128" s="107" t="s">
        <v>56</v>
      </c>
      <c r="F128" s="155" t="s">
        <v>518</v>
      </c>
      <c r="G128" s="156" t="s">
        <v>519</v>
      </c>
      <c r="H128" s="157" t="s">
        <v>520</v>
      </c>
      <c r="I128" s="158">
        <v>1412</v>
      </c>
      <c r="J128" s="107"/>
    </row>
    <row r="129" spans="1:10" ht="32.25" thickBot="1" x14ac:dyDescent="0.3">
      <c r="A129" s="110">
        <v>127</v>
      </c>
      <c r="B129" s="107" t="s">
        <v>55</v>
      </c>
      <c r="C129" s="107" t="s">
        <v>552</v>
      </c>
      <c r="D129" s="107" t="s">
        <v>557</v>
      </c>
      <c r="E129" s="107" t="s">
        <v>54</v>
      </c>
      <c r="F129" s="155" t="s">
        <v>518</v>
      </c>
      <c r="G129" s="156" t="s">
        <v>521</v>
      </c>
      <c r="H129" s="157" t="s">
        <v>522</v>
      </c>
      <c r="I129" s="158">
        <v>817</v>
      </c>
      <c r="J129" s="107"/>
    </row>
    <row r="130" spans="1:10" ht="32.25" thickBot="1" x14ac:dyDescent="0.3">
      <c r="A130" s="110">
        <v>128</v>
      </c>
      <c r="B130" s="107" t="s">
        <v>303</v>
      </c>
      <c r="C130" s="107" t="s">
        <v>552</v>
      </c>
      <c r="D130" s="107" t="s">
        <v>558</v>
      </c>
      <c r="E130" s="107" t="s">
        <v>301</v>
      </c>
      <c r="F130" s="107" t="s">
        <v>413</v>
      </c>
      <c r="G130" s="107" t="s">
        <v>423</v>
      </c>
      <c r="H130" s="108" t="s">
        <v>426</v>
      </c>
      <c r="I130" s="109">
        <v>1412</v>
      </c>
      <c r="J130" s="107"/>
    </row>
    <row r="131" spans="1:10" ht="32.25" thickBot="1" x14ac:dyDescent="0.3">
      <c r="A131" s="110">
        <v>129</v>
      </c>
      <c r="B131" s="107" t="s">
        <v>51</v>
      </c>
      <c r="C131" s="107" t="s">
        <v>552</v>
      </c>
      <c r="D131" s="107" t="s">
        <v>558</v>
      </c>
      <c r="E131" s="107" t="s">
        <v>382</v>
      </c>
      <c r="F131" s="155" t="s">
        <v>518</v>
      </c>
      <c r="G131" s="156" t="s">
        <v>519</v>
      </c>
      <c r="H131" s="157" t="s">
        <v>524</v>
      </c>
      <c r="I131" s="158">
        <v>1676</v>
      </c>
      <c r="J131" s="107"/>
    </row>
    <row r="132" spans="1:10" ht="32.25" thickBot="1" x14ac:dyDescent="0.3">
      <c r="A132" s="110">
        <v>130</v>
      </c>
      <c r="B132" s="107" t="s">
        <v>403</v>
      </c>
      <c r="C132" s="107" t="s">
        <v>552</v>
      </c>
      <c r="D132" s="107" t="s">
        <v>558</v>
      </c>
      <c r="E132" s="107" t="s">
        <v>404</v>
      </c>
      <c r="F132" s="155" t="s">
        <v>518</v>
      </c>
      <c r="G132" s="156" t="s">
        <v>519</v>
      </c>
      <c r="H132" s="157" t="s">
        <v>520</v>
      </c>
      <c r="I132" s="158">
        <v>1412</v>
      </c>
      <c r="J132" s="107"/>
    </row>
    <row r="133" spans="1:10" ht="32.25" thickBot="1" x14ac:dyDescent="0.3">
      <c r="A133" s="110">
        <v>131</v>
      </c>
      <c r="B133" s="107" t="s">
        <v>48</v>
      </c>
      <c r="C133" s="107" t="s">
        <v>552</v>
      </c>
      <c r="D133" s="107" t="s">
        <v>558</v>
      </c>
      <c r="E133" s="107" t="s">
        <v>47</v>
      </c>
      <c r="F133" s="155" t="s">
        <v>518</v>
      </c>
      <c r="G133" s="156" t="s">
        <v>519</v>
      </c>
      <c r="H133" s="157" t="s">
        <v>524</v>
      </c>
      <c r="I133" s="158">
        <v>1676</v>
      </c>
      <c r="J133" s="107"/>
    </row>
    <row r="134" spans="1:10" ht="32.25" thickBot="1" x14ac:dyDescent="0.3">
      <c r="A134" s="110">
        <v>132</v>
      </c>
      <c r="B134" s="107" t="s">
        <v>46</v>
      </c>
      <c r="C134" s="107" t="s">
        <v>552</v>
      </c>
      <c r="D134" s="107" t="s">
        <v>558</v>
      </c>
      <c r="E134" s="107" t="s">
        <v>45</v>
      </c>
      <c r="F134" s="155" t="s">
        <v>518</v>
      </c>
      <c r="G134" s="156" t="s">
        <v>519</v>
      </c>
      <c r="H134" s="157" t="s">
        <v>520</v>
      </c>
      <c r="I134" s="158">
        <v>1412</v>
      </c>
      <c r="J134" s="107"/>
    </row>
    <row r="135" spans="1:10" ht="32.25" thickBot="1" x14ac:dyDescent="0.3">
      <c r="A135" s="110">
        <v>133</v>
      </c>
      <c r="B135" s="107" t="s">
        <v>41</v>
      </c>
      <c r="C135" s="107" t="s">
        <v>552</v>
      </c>
      <c r="D135" s="107" t="s">
        <v>558</v>
      </c>
      <c r="E135" s="107" t="s">
        <v>40</v>
      </c>
      <c r="F135" s="155" t="s">
        <v>518</v>
      </c>
      <c r="G135" s="156" t="s">
        <v>519</v>
      </c>
      <c r="H135" s="157" t="s">
        <v>524</v>
      </c>
      <c r="I135" s="158">
        <v>1676</v>
      </c>
      <c r="J135" s="107"/>
    </row>
    <row r="136" spans="1:10" ht="32.25" thickBot="1" x14ac:dyDescent="0.3">
      <c r="A136" s="110">
        <v>134</v>
      </c>
      <c r="B136" s="107" t="s">
        <v>38</v>
      </c>
      <c r="C136" s="107" t="s">
        <v>552</v>
      </c>
      <c r="D136" s="107" t="s">
        <v>558</v>
      </c>
      <c r="E136" s="107" t="s">
        <v>36</v>
      </c>
      <c r="F136" s="155" t="s">
        <v>518</v>
      </c>
      <c r="G136" s="156" t="s">
        <v>519</v>
      </c>
      <c r="H136" s="157" t="s">
        <v>520</v>
      </c>
      <c r="I136" s="158">
        <v>1412</v>
      </c>
      <c r="J136" s="107"/>
    </row>
    <row r="137" spans="1:10" ht="32.25" thickBot="1" x14ac:dyDescent="0.3">
      <c r="A137" s="110">
        <v>135</v>
      </c>
      <c r="B137" s="107" t="s">
        <v>33</v>
      </c>
      <c r="C137" s="107" t="s">
        <v>552</v>
      </c>
      <c r="D137" s="107" t="s">
        <v>558</v>
      </c>
      <c r="E137" s="107" t="s">
        <v>32</v>
      </c>
      <c r="F137" s="155" t="s">
        <v>518</v>
      </c>
      <c r="G137" s="156" t="s">
        <v>519</v>
      </c>
      <c r="H137" s="157" t="s">
        <v>520</v>
      </c>
      <c r="I137" s="158">
        <v>1412</v>
      </c>
      <c r="J137" s="107"/>
    </row>
    <row r="138" spans="1:10" ht="32.25" thickBot="1" x14ac:dyDescent="0.3">
      <c r="A138" s="110">
        <v>136</v>
      </c>
      <c r="B138" s="107" t="s">
        <v>31</v>
      </c>
      <c r="C138" s="107" t="s">
        <v>552</v>
      </c>
      <c r="D138" s="107" t="s">
        <v>558</v>
      </c>
      <c r="E138" s="107" t="s">
        <v>29</v>
      </c>
      <c r="F138" s="155" t="s">
        <v>518</v>
      </c>
      <c r="G138" s="156" t="s">
        <v>521</v>
      </c>
      <c r="H138" s="157" t="s">
        <v>522</v>
      </c>
      <c r="I138" s="158">
        <v>817</v>
      </c>
      <c r="J138" s="107"/>
    </row>
    <row r="139" spans="1:10" ht="32.25" thickBot="1" x14ac:dyDescent="0.3">
      <c r="A139" s="110">
        <v>137</v>
      </c>
      <c r="B139" s="107" t="s">
        <v>8</v>
      </c>
      <c r="C139" s="107" t="s">
        <v>552</v>
      </c>
      <c r="D139" s="107" t="s">
        <v>558</v>
      </c>
      <c r="E139" s="107" t="s">
        <v>7</v>
      </c>
      <c r="F139" s="155" t="s">
        <v>518</v>
      </c>
      <c r="G139" s="156" t="s">
        <v>519</v>
      </c>
      <c r="H139" s="157" t="s">
        <v>520</v>
      </c>
      <c r="I139" s="158">
        <v>1412</v>
      </c>
      <c r="J139" s="107"/>
    </row>
    <row r="140" spans="1:10" ht="32.25" thickBot="1" x14ac:dyDescent="0.3">
      <c r="A140" s="110">
        <v>138</v>
      </c>
      <c r="B140" s="107" t="s">
        <v>6</v>
      </c>
      <c r="C140" s="107" t="s">
        <v>552</v>
      </c>
      <c r="D140" s="107" t="s">
        <v>558</v>
      </c>
      <c r="E140" s="107" t="s">
        <v>1</v>
      </c>
      <c r="F140" s="155" t="s">
        <v>518</v>
      </c>
      <c r="G140" s="156" t="s">
        <v>519</v>
      </c>
      <c r="H140" s="157" t="s">
        <v>520</v>
      </c>
      <c r="I140" s="158">
        <v>1412</v>
      </c>
      <c r="J140" s="107"/>
    </row>
    <row r="141" spans="1:10" ht="32.25" thickBot="1" x14ac:dyDescent="0.3">
      <c r="A141" s="110">
        <v>139</v>
      </c>
      <c r="B141" s="107" t="s">
        <v>25</v>
      </c>
      <c r="C141" s="107" t="s">
        <v>552</v>
      </c>
      <c r="D141" s="107" t="s">
        <v>559</v>
      </c>
      <c r="E141" s="107" t="s">
        <v>24</v>
      </c>
      <c r="F141" s="155" t="s">
        <v>518</v>
      </c>
      <c r="G141" s="156" t="s">
        <v>519</v>
      </c>
      <c r="H141" s="157" t="s">
        <v>520</v>
      </c>
      <c r="I141" s="158">
        <v>1412</v>
      </c>
      <c r="J141" s="107"/>
    </row>
    <row r="142" spans="1:10" ht="32.25" thickBot="1" x14ac:dyDescent="0.3">
      <c r="A142" s="110">
        <v>140</v>
      </c>
      <c r="B142" s="107" t="s">
        <v>23</v>
      </c>
      <c r="C142" s="107" t="s">
        <v>552</v>
      </c>
      <c r="D142" s="107" t="s">
        <v>559</v>
      </c>
      <c r="E142" s="107" t="s">
        <v>21</v>
      </c>
      <c r="F142" s="155" t="s">
        <v>518</v>
      </c>
      <c r="G142" s="156" t="s">
        <v>521</v>
      </c>
      <c r="H142" s="157" t="s">
        <v>522</v>
      </c>
      <c r="I142" s="158">
        <v>817</v>
      </c>
      <c r="J142" s="107"/>
    </row>
    <row r="143" spans="1:10" ht="32.25" thickBot="1" x14ac:dyDescent="0.3">
      <c r="A143" s="110">
        <v>141</v>
      </c>
      <c r="B143" s="107" t="s">
        <v>579</v>
      </c>
      <c r="C143" s="107" t="s">
        <v>530</v>
      </c>
      <c r="D143" s="107" t="s">
        <v>580</v>
      </c>
      <c r="E143" s="107" t="s">
        <v>580</v>
      </c>
      <c r="F143" s="107" t="s">
        <v>581</v>
      </c>
      <c r="G143" s="107" t="s">
        <v>430</v>
      </c>
      <c r="H143" s="107" t="s">
        <v>583</v>
      </c>
      <c r="I143" s="171" t="s">
        <v>584</v>
      </c>
      <c r="J143" s="107"/>
    </row>
    <row r="144" spans="1:10" ht="48" thickBot="1" x14ac:dyDescent="0.3">
      <c r="A144" s="110">
        <v>142</v>
      </c>
      <c r="B144" s="107" t="s">
        <v>585</v>
      </c>
      <c r="C144" s="107" t="s">
        <v>530</v>
      </c>
      <c r="D144" s="107" t="s">
        <v>587</v>
      </c>
      <c r="E144" s="107" t="s">
        <v>588</v>
      </c>
      <c r="F144" s="107" t="s">
        <v>589</v>
      </c>
      <c r="G144" s="107" t="s">
        <v>590</v>
      </c>
      <c r="H144" s="107" t="s">
        <v>524</v>
      </c>
      <c r="I144" s="171" t="s">
        <v>591</v>
      </c>
      <c r="J144" s="107"/>
    </row>
    <row r="145" spans="1:10" ht="32.25" thickBot="1" x14ac:dyDescent="0.3">
      <c r="A145" s="110">
        <v>143</v>
      </c>
      <c r="B145" s="107" t="s">
        <v>586</v>
      </c>
      <c r="C145" s="107" t="s">
        <v>530</v>
      </c>
      <c r="D145" s="107" t="s">
        <v>592</v>
      </c>
      <c r="E145" s="107" t="s">
        <v>593</v>
      </c>
      <c r="F145" s="107" t="s">
        <v>594</v>
      </c>
      <c r="G145" s="107" t="s">
        <v>430</v>
      </c>
      <c r="H145" s="107" t="s">
        <v>583</v>
      </c>
      <c r="I145" s="171" t="s">
        <v>584</v>
      </c>
      <c r="J145" s="107"/>
    </row>
    <row r="146" spans="1:10" ht="32.25" thickBot="1" x14ac:dyDescent="0.3">
      <c r="A146" s="110">
        <v>144</v>
      </c>
      <c r="B146" s="107" t="s">
        <v>609</v>
      </c>
      <c r="C146" s="107" t="s">
        <v>530</v>
      </c>
      <c r="D146" s="107" t="s">
        <v>611</v>
      </c>
      <c r="E146" s="107" t="s">
        <v>610</v>
      </c>
      <c r="F146" s="107" t="s">
        <v>432</v>
      </c>
      <c r="G146" s="107" t="s">
        <v>431</v>
      </c>
      <c r="H146" s="108" t="s">
        <v>433</v>
      </c>
      <c r="I146" s="109">
        <v>3798</v>
      </c>
      <c r="J146" s="107"/>
    </row>
  </sheetData>
  <autoFilter ref="A2:J146" xr:uid="{B775220F-F1E2-48ED-92E6-A32113EB3E89}"/>
  <mergeCells count="1">
    <mergeCell ref="A1:I1"/>
  </mergeCells>
  <conditionalFormatting sqref="B153:B1048576 B1">
    <cfRule type="duplicateValues" dxfId="10" priority="44"/>
  </conditionalFormatting>
  <conditionalFormatting sqref="B1 B153:B1048576">
    <cfRule type="duplicateValues" dxfId="9" priority="42"/>
  </conditionalFormatting>
  <conditionalFormatting sqref="B3">
    <cfRule type="duplicateValues" dxfId="8" priority="9"/>
  </conditionalFormatting>
  <conditionalFormatting sqref="B4:B7">
    <cfRule type="duplicateValues" dxfId="7" priority="8"/>
  </conditionalFormatting>
  <conditionalFormatting sqref="B8:B14">
    <cfRule type="duplicateValues" dxfId="6" priority="7"/>
  </conditionalFormatting>
  <conditionalFormatting sqref="B8:B14">
    <cfRule type="duplicateValues" dxfId="5" priority="6"/>
  </conditionalFormatting>
  <conditionalFormatting sqref="B16:B66">
    <cfRule type="duplicateValues" dxfId="4" priority="5"/>
  </conditionalFormatting>
  <conditionalFormatting sqref="B16:B66">
    <cfRule type="duplicateValues" dxfId="3" priority="4"/>
  </conditionalFormatting>
  <conditionalFormatting sqref="B68:B142">
    <cfRule type="duplicateValues" dxfId="2" priority="3"/>
  </conditionalFormatting>
  <conditionalFormatting sqref="B68:B142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8"/>
  <sheetViews>
    <sheetView zoomScale="70" zoomScaleNormal="70" zoomScaleSheetLayoutView="70" workbookViewId="0">
      <pane xSplit="5" ySplit="15" topLeftCell="F165" activePane="bottomRight" state="frozen"/>
      <selection pane="topRight" activeCell="F1" sqref="F1"/>
      <selection pane="bottomLeft" activeCell="A12" sqref="A12"/>
      <selection pane="bottomRight" activeCell="R8" sqref="R8"/>
    </sheetView>
  </sheetViews>
  <sheetFormatPr baseColWidth="10" defaultRowHeight="14.25" x14ac:dyDescent="0.2"/>
  <cols>
    <col min="1" max="1" width="4.42578125" style="106" customWidth="1"/>
    <col min="2" max="2" width="15" style="1" customWidth="1"/>
    <col min="3" max="3" width="5.85546875" style="1" customWidth="1"/>
    <col min="4" max="4" width="14.140625" style="1" customWidth="1"/>
    <col min="5" max="5" width="25" style="1" customWidth="1"/>
    <col min="6" max="6" width="16" style="1" customWidth="1"/>
    <col min="7" max="7" width="13" style="2" customWidth="1"/>
    <col min="8" max="8" width="22.5703125" style="1" hidden="1" customWidth="1"/>
    <col min="9" max="9" width="13.28515625" style="1" customWidth="1"/>
    <col min="10" max="10" width="12.5703125" style="1" customWidth="1"/>
    <col min="11" max="11" width="13" style="2" customWidth="1"/>
    <col min="12" max="12" width="11.85546875" style="4" customWidth="1"/>
    <col min="13" max="13" width="13.140625" style="4" customWidth="1"/>
    <col min="14" max="14" width="10.5703125" style="1" customWidth="1"/>
    <col min="15" max="15" width="9.85546875" style="39" customWidth="1"/>
    <col min="16" max="16" width="13.5703125" style="1" customWidth="1"/>
    <col min="17" max="17" width="28.7109375" style="1" customWidth="1"/>
    <col min="18" max="16384" width="11.42578125" style="1"/>
  </cols>
  <sheetData>
    <row r="1" spans="1:16" ht="20.25" x14ac:dyDescent="0.4">
      <c r="A1" s="184" t="s">
        <v>311</v>
      </c>
      <c r="B1" s="184"/>
      <c r="C1" s="184"/>
      <c r="D1" s="184"/>
      <c r="E1" s="184"/>
      <c r="F1" s="184"/>
      <c r="G1" s="184"/>
      <c r="H1" s="46"/>
      <c r="I1" s="46"/>
      <c r="J1" s="46"/>
      <c r="K1" s="47"/>
      <c r="L1" s="48"/>
      <c r="M1" s="48"/>
      <c r="N1" s="46"/>
      <c r="O1" s="49"/>
    </row>
    <row r="2" spans="1:16" ht="20.25" x14ac:dyDescent="0.4">
      <c r="A2" s="184" t="s">
        <v>310</v>
      </c>
      <c r="B2" s="184"/>
      <c r="C2" s="184"/>
      <c r="D2" s="184"/>
      <c r="E2" s="184"/>
      <c r="F2" s="184"/>
      <c r="G2" s="184"/>
      <c r="H2" s="46"/>
      <c r="I2" s="46"/>
      <c r="J2" s="46"/>
      <c r="K2" s="47"/>
      <c r="L2" s="48"/>
      <c r="M2" s="48"/>
      <c r="N2" s="46"/>
      <c r="O2" s="49"/>
    </row>
    <row r="3" spans="1:16" ht="18.75" customHeight="1" thickBot="1" x14ac:dyDescent="0.45">
      <c r="A3" s="184" t="s">
        <v>312</v>
      </c>
      <c r="B3" s="184"/>
      <c r="C3" s="184"/>
      <c r="D3" s="184"/>
      <c r="E3" s="184"/>
      <c r="F3" s="184"/>
      <c r="G3" s="184"/>
      <c r="H3" s="46"/>
      <c r="I3" s="46"/>
      <c r="J3" s="46"/>
      <c r="K3" s="47"/>
      <c r="L3" s="48"/>
      <c r="M3" s="48"/>
      <c r="N3" s="46"/>
      <c r="O3" s="49"/>
    </row>
    <row r="4" spans="1:16" ht="21" thickBot="1" x14ac:dyDescent="0.45">
      <c r="A4" s="185" t="s">
        <v>511</v>
      </c>
      <c r="B4" s="186"/>
      <c r="C4" s="186"/>
      <c r="D4" s="186"/>
      <c r="E4" s="186"/>
      <c r="F4" s="186"/>
      <c r="G4" s="187"/>
      <c r="H4" s="188" t="s">
        <v>500</v>
      </c>
      <c r="I4" s="189"/>
      <c r="J4" s="189"/>
      <c r="K4" s="189"/>
      <c r="L4" s="189"/>
      <c r="M4" s="189"/>
      <c r="N4" s="189"/>
      <c r="O4" s="189"/>
      <c r="P4" s="190"/>
    </row>
    <row r="5" spans="1:16" ht="45" customHeight="1" thickBot="1" x14ac:dyDescent="0.25">
      <c r="A5" s="105" t="s">
        <v>309</v>
      </c>
      <c r="B5" s="50" t="s">
        <v>504</v>
      </c>
      <c r="C5" s="50" t="s">
        <v>505</v>
      </c>
      <c r="D5" s="50" t="s">
        <v>506</v>
      </c>
      <c r="E5" s="50" t="s">
        <v>507</v>
      </c>
      <c r="F5" s="50" t="s">
        <v>508</v>
      </c>
      <c r="G5" s="51" t="s">
        <v>304</v>
      </c>
      <c r="H5" s="52" t="s">
        <v>504</v>
      </c>
      <c r="I5" s="43" t="s">
        <v>505</v>
      </c>
      <c r="J5" s="43" t="s">
        <v>506</v>
      </c>
      <c r="K5" s="43" t="s">
        <v>507</v>
      </c>
      <c r="L5" s="44" t="s">
        <v>412</v>
      </c>
      <c r="M5" s="43" t="s">
        <v>508</v>
      </c>
      <c r="N5" s="44" t="s">
        <v>417</v>
      </c>
      <c r="O5" s="45" t="s">
        <v>304</v>
      </c>
      <c r="P5" s="53" t="s">
        <v>326</v>
      </c>
    </row>
    <row r="6" spans="1:16" ht="20.25" customHeight="1" x14ac:dyDescent="0.3">
      <c r="A6" s="54"/>
      <c r="B6" s="102"/>
      <c r="C6" s="55"/>
      <c r="D6" s="55"/>
      <c r="E6" s="55"/>
      <c r="F6" s="55"/>
      <c r="G6" s="56"/>
      <c r="H6" s="57" t="s">
        <v>440</v>
      </c>
      <c r="I6" s="58" t="s">
        <v>294</v>
      </c>
      <c r="J6" s="58" t="s">
        <v>299</v>
      </c>
      <c r="K6" s="59" t="s">
        <v>437</v>
      </c>
      <c r="L6" s="60" t="s">
        <v>432</v>
      </c>
      <c r="M6" s="60" t="s">
        <v>431</v>
      </c>
      <c r="N6" s="61" t="s">
        <v>433</v>
      </c>
      <c r="O6" s="62">
        <v>3798</v>
      </c>
      <c r="P6" s="63"/>
    </row>
    <row r="7" spans="1:16" ht="20.25" customHeight="1" x14ac:dyDescent="0.3">
      <c r="A7" s="64"/>
      <c r="B7" s="102"/>
      <c r="C7" s="60"/>
      <c r="D7" s="60"/>
      <c r="E7" s="60"/>
      <c r="F7" s="60"/>
      <c r="G7" s="65"/>
      <c r="H7" s="57" t="s">
        <v>441</v>
      </c>
      <c r="I7" s="58" t="s">
        <v>294</v>
      </c>
      <c r="J7" s="58" t="s">
        <v>299</v>
      </c>
      <c r="K7" s="59" t="s">
        <v>438</v>
      </c>
      <c r="L7" s="60" t="s">
        <v>432</v>
      </c>
      <c r="M7" s="60" t="s">
        <v>430</v>
      </c>
      <c r="N7" s="61" t="s">
        <v>434</v>
      </c>
      <c r="O7" s="62">
        <v>2588</v>
      </c>
      <c r="P7" s="66"/>
    </row>
    <row r="8" spans="1:16" ht="20.25" customHeight="1" x14ac:dyDescent="0.3">
      <c r="A8" s="54"/>
      <c r="B8" s="102"/>
      <c r="C8" s="55"/>
      <c r="D8" s="55"/>
      <c r="E8" s="55"/>
      <c r="F8" s="55"/>
      <c r="G8" s="56"/>
      <c r="H8" s="57" t="s">
        <v>442</v>
      </c>
      <c r="I8" s="58" t="s">
        <v>294</v>
      </c>
      <c r="J8" s="58" t="s">
        <v>299</v>
      </c>
      <c r="K8" s="59" t="s">
        <v>439</v>
      </c>
      <c r="L8" s="60" t="s">
        <v>432</v>
      </c>
      <c r="M8" s="60" t="s">
        <v>430</v>
      </c>
      <c r="N8" s="61" t="s">
        <v>435</v>
      </c>
      <c r="O8" s="62">
        <v>2115</v>
      </c>
      <c r="P8" s="66"/>
    </row>
    <row r="9" spans="1:16" ht="20.25" customHeight="1" x14ac:dyDescent="0.2">
      <c r="A9" s="54">
        <v>1</v>
      </c>
      <c r="B9" s="102" t="s">
        <v>303</v>
      </c>
      <c r="C9" s="55" t="s">
        <v>294</v>
      </c>
      <c r="D9" s="55" t="s">
        <v>299</v>
      </c>
      <c r="E9" s="55" t="s">
        <v>302</v>
      </c>
      <c r="F9" s="55" t="s">
        <v>39</v>
      </c>
      <c r="G9" s="56">
        <v>1676</v>
      </c>
      <c r="H9" s="67"/>
      <c r="I9" s="68"/>
      <c r="J9" s="68"/>
      <c r="K9" s="68"/>
      <c r="L9" s="69"/>
      <c r="M9" s="68"/>
      <c r="N9" s="70"/>
      <c r="O9" s="71"/>
      <c r="P9" s="72" t="s">
        <v>327</v>
      </c>
    </row>
    <row r="10" spans="1:16" ht="20.25" customHeight="1" x14ac:dyDescent="0.2">
      <c r="A10" s="64">
        <v>2</v>
      </c>
      <c r="B10" s="102" t="s">
        <v>303</v>
      </c>
      <c r="C10" s="60" t="s">
        <v>294</v>
      </c>
      <c r="D10" s="60" t="s">
        <v>299</v>
      </c>
      <c r="E10" s="60" t="s">
        <v>301</v>
      </c>
      <c r="F10" s="60" t="s">
        <v>0</v>
      </c>
      <c r="G10" s="65">
        <v>1412</v>
      </c>
      <c r="H10" s="57" t="s">
        <v>303</v>
      </c>
      <c r="I10" s="60" t="s">
        <v>3</v>
      </c>
      <c r="J10" s="55" t="s">
        <v>436</v>
      </c>
      <c r="K10" s="60" t="s">
        <v>301</v>
      </c>
      <c r="L10" s="73" t="s">
        <v>413</v>
      </c>
      <c r="M10" s="73" t="s">
        <v>423</v>
      </c>
      <c r="N10" s="74" t="s">
        <v>426</v>
      </c>
      <c r="O10" s="62">
        <v>1412</v>
      </c>
      <c r="P10" s="75" t="s">
        <v>370</v>
      </c>
    </row>
    <row r="11" spans="1:16" ht="20.25" customHeight="1" x14ac:dyDescent="0.3">
      <c r="A11" s="64">
        <v>3</v>
      </c>
      <c r="B11" s="103" t="s">
        <v>300</v>
      </c>
      <c r="C11" s="60" t="s">
        <v>294</v>
      </c>
      <c r="D11" s="60" t="s">
        <v>299</v>
      </c>
      <c r="E11" s="60" t="s">
        <v>298</v>
      </c>
      <c r="F11" s="60" t="s">
        <v>42</v>
      </c>
      <c r="G11" s="65">
        <v>2472</v>
      </c>
      <c r="H11" s="76"/>
      <c r="I11" s="77"/>
      <c r="J11" s="77"/>
      <c r="K11" s="77"/>
      <c r="L11" s="78"/>
      <c r="M11" s="77"/>
      <c r="N11" s="79"/>
      <c r="O11" s="80"/>
      <c r="P11" s="81" t="s">
        <v>327</v>
      </c>
    </row>
    <row r="12" spans="1:16" ht="20.25" customHeight="1" x14ac:dyDescent="0.2">
      <c r="A12" s="64">
        <v>4</v>
      </c>
      <c r="B12" s="103" t="s">
        <v>297</v>
      </c>
      <c r="C12" s="60" t="s">
        <v>294</v>
      </c>
      <c r="D12" s="60" t="s">
        <v>293</v>
      </c>
      <c r="E12" s="60" t="s">
        <v>296</v>
      </c>
      <c r="F12" s="60" t="s">
        <v>0</v>
      </c>
      <c r="G12" s="65">
        <v>1412</v>
      </c>
      <c r="H12" s="82" t="s">
        <v>370</v>
      </c>
      <c r="I12" s="77"/>
      <c r="J12" s="77"/>
      <c r="K12" s="77"/>
      <c r="L12" s="78"/>
      <c r="M12" s="78"/>
      <c r="N12" s="79"/>
      <c r="O12" s="80"/>
      <c r="P12" s="81" t="s">
        <v>509</v>
      </c>
    </row>
    <row r="13" spans="1:16" ht="20.25" customHeight="1" x14ac:dyDescent="0.2">
      <c r="A13" s="64">
        <v>5</v>
      </c>
      <c r="B13" s="103" t="s">
        <v>295</v>
      </c>
      <c r="C13" s="60" t="s">
        <v>294</v>
      </c>
      <c r="D13" s="60" t="s">
        <v>293</v>
      </c>
      <c r="E13" s="60" t="s">
        <v>292</v>
      </c>
      <c r="F13" s="60" t="s">
        <v>42</v>
      </c>
      <c r="G13" s="65">
        <v>2472</v>
      </c>
      <c r="H13" s="82"/>
      <c r="I13" s="77"/>
      <c r="J13" s="77"/>
      <c r="K13" s="77"/>
      <c r="L13" s="78"/>
      <c r="M13" s="77"/>
      <c r="N13" s="79"/>
      <c r="O13" s="80"/>
      <c r="P13" s="81" t="s">
        <v>327</v>
      </c>
    </row>
    <row r="14" spans="1:16" ht="20.25" customHeight="1" x14ac:dyDescent="0.3">
      <c r="A14" s="64"/>
      <c r="B14" s="103"/>
      <c r="C14" s="60"/>
      <c r="D14" s="60"/>
      <c r="E14" s="60"/>
      <c r="F14" s="60"/>
      <c r="G14" s="65"/>
      <c r="H14" s="83" t="s">
        <v>444</v>
      </c>
      <c r="I14" s="59" t="s">
        <v>445</v>
      </c>
      <c r="J14" s="60" t="s">
        <v>284</v>
      </c>
      <c r="K14" s="58" t="s">
        <v>443</v>
      </c>
      <c r="L14" s="58" t="s">
        <v>432</v>
      </c>
      <c r="M14" s="59" t="s">
        <v>431</v>
      </c>
      <c r="N14" s="59" t="s">
        <v>433</v>
      </c>
      <c r="O14" s="65">
        <v>3798</v>
      </c>
      <c r="P14" s="75"/>
    </row>
    <row r="15" spans="1:16" ht="20.25" customHeight="1" x14ac:dyDescent="0.2">
      <c r="A15" s="64">
        <v>6</v>
      </c>
      <c r="B15" s="103" t="s">
        <v>291</v>
      </c>
      <c r="C15" s="60" t="s">
        <v>259</v>
      </c>
      <c r="D15" s="60" t="s">
        <v>284</v>
      </c>
      <c r="E15" s="60" t="s">
        <v>290</v>
      </c>
      <c r="F15" s="60" t="s">
        <v>0</v>
      </c>
      <c r="G15" s="65">
        <v>1412</v>
      </c>
      <c r="H15" s="83" t="s">
        <v>291</v>
      </c>
      <c r="I15" s="59" t="s">
        <v>445</v>
      </c>
      <c r="J15" s="60" t="s">
        <v>284</v>
      </c>
      <c r="K15" s="60" t="s">
        <v>290</v>
      </c>
      <c r="L15" s="73" t="s">
        <v>413</v>
      </c>
      <c r="M15" s="73" t="s">
        <v>423</v>
      </c>
      <c r="N15" s="74" t="s">
        <v>426</v>
      </c>
      <c r="O15" s="65">
        <v>1412</v>
      </c>
      <c r="P15" s="75"/>
    </row>
    <row r="16" spans="1:16" ht="42.75" x14ac:dyDescent="0.2">
      <c r="A16" s="64">
        <v>7</v>
      </c>
      <c r="B16" s="103" t="s">
        <v>289</v>
      </c>
      <c r="C16" s="60" t="s">
        <v>259</v>
      </c>
      <c r="D16" s="60" t="s">
        <v>284</v>
      </c>
      <c r="E16" s="60" t="s">
        <v>288</v>
      </c>
      <c r="F16" s="60" t="s">
        <v>0</v>
      </c>
      <c r="G16" s="65">
        <v>1412</v>
      </c>
      <c r="H16" s="83" t="s">
        <v>289</v>
      </c>
      <c r="I16" s="59" t="s">
        <v>445</v>
      </c>
      <c r="J16" s="60" t="s">
        <v>284</v>
      </c>
      <c r="K16" s="60" t="s">
        <v>288</v>
      </c>
      <c r="L16" s="73" t="s">
        <v>413</v>
      </c>
      <c r="M16" s="73" t="s">
        <v>423</v>
      </c>
      <c r="N16" s="74" t="s">
        <v>426</v>
      </c>
      <c r="O16" s="65">
        <v>1412</v>
      </c>
      <c r="P16" s="75"/>
    </row>
    <row r="17" spans="1:16" ht="42.75" x14ac:dyDescent="0.2">
      <c r="A17" s="64">
        <v>8</v>
      </c>
      <c r="B17" s="103" t="s">
        <v>287</v>
      </c>
      <c r="C17" s="60" t="s">
        <v>259</v>
      </c>
      <c r="D17" s="60" t="s">
        <v>284</v>
      </c>
      <c r="E17" s="60" t="s">
        <v>286</v>
      </c>
      <c r="F17" s="60" t="s">
        <v>0</v>
      </c>
      <c r="G17" s="65">
        <v>1412</v>
      </c>
      <c r="H17" s="83" t="s">
        <v>287</v>
      </c>
      <c r="I17" s="59" t="s">
        <v>445</v>
      </c>
      <c r="J17" s="60" t="s">
        <v>284</v>
      </c>
      <c r="K17" s="60" t="s">
        <v>286</v>
      </c>
      <c r="L17" s="73" t="s">
        <v>413</v>
      </c>
      <c r="M17" s="73" t="s">
        <v>423</v>
      </c>
      <c r="N17" s="74" t="s">
        <v>426</v>
      </c>
      <c r="O17" s="65">
        <v>1412</v>
      </c>
      <c r="P17" s="84"/>
    </row>
    <row r="18" spans="1:16" ht="42.75" x14ac:dyDescent="0.2">
      <c r="A18" s="64">
        <v>9</v>
      </c>
      <c r="B18" s="103" t="s">
        <v>285</v>
      </c>
      <c r="C18" s="60" t="s">
        <v>259</v>
      </c>
      <c r="D18" s="60" t="s">
        <v>284</v>
      </c>
      <c r="E18" s="60" t="s">
        <v>283</v>
      </c>
      <c r="F18" s="60" t="s">
        <v>12</v>
      </c>
      <c r="G18" s="65">
        <v>817</v>
      </c>
      <c r="H18" s="83" t="s">
        <v>285</v>
      </c>
      <c r="I18" s="59" t="s">
        <v>445</v>
      </c>
      <c r="J18" s="60" t="s">
        <v>284</v>
      </c>
      <c r="K18" s="60" t="s">
        <v>283</v>
      </c>
      <c r="L18" s="73" t="s">
        <v>413</v>
      </c>
      <c r="M18" s="73" t="s">
        <v>418</v>
      </c>
      <c r="N18" s="74" t="s">
        <v>420</v>
      </c>
      <c r="O18" s="62">
        <v>817</v>
      </c>
      <c r="P18" s="75"/>
    </row>
    <row r="19" spans="1:16" ht="15.75" x14ac:dyDescent="0.3">
      <c r="A19" s="64"/>
      <c r="B19" s="103"/>
      <c r="C19" s="60"/>
      <c r="D19" s="60"/>
      <c r="E19" s="60"/>
      <c r="F19" s="60"/>
      <c r="G19" s="65"/>
      <c r="H19" s="83" t="s">
        <v>448</v>
      </c>
      <c r="I19" s="59" t="s">
        <v>445</v>
      </c>
      <c r="J19" s="58" t="s">
        <v>446</v>
      </c>
      <c r="K19" s="58" t="s">
        <v>447</v>
      </c>
      <c r="L19" s="58" t="s">
        <v>432</v>
      </c>
      <c r="M19" s="59" t="s">
        <v>431</v>
      </c>
      <c r="N19" s="59" t="s">
        <v>433</v>
      </c>
      <c r="O19" s="62">
        <v>3798</v>
      </c>
      <c r="P19" s="75"/>
    </row>
    <row r="20" spans="1:16" ht="28.5" x14ac:dyDescent="0.2">
      <c r="A20" s="64">
        <v>10</v>
      </c>
      <c r="B20" s="103" t="s">
        <v>282</v>
      </c>
      <c r="C20" s="60" t="s">
        <v>259</v>
      </c>
      <c r="D20" s="60" t="s">
        <v>279</v>
      </c>
      <c r="E20" s="60" t="s">
        <v>281</v>
      </c>
      <c r="F20" s="60" t="s">
        <v>39</v>
      </c>
      <c r="G20" s="65">
        <v>1676</v>
      </c>
      <c r="H20" s="83" t="s">
        <v>282</v>
      </c>
      <c r="I20" s="59" t="s">
        <v>445</v>
      </c>
      <c r="J20" s="60" t="s">
        <v>279</v>
      </c>
      <c r="K20" s="60" t="s">
        <v>281</v>
      </c>
      <c r="L20" s="73" t="s">
        <v>413</v>
      </c>
      <c r="M20" s="73" t="s">
        <v>423</v>
      </c>
      <c r="N20" s="74" t="s">
        <v>427</v>
      </c>
      <c r="O20" s="62">
        <v>1676</v>
      </c>
      <c r="P20" s="75" t="s">
        <v>370</v>
      </c>
    </row>
    <row r="21" spans="1:16" ht="28.5" x14ac:dyDescent="0.2">
      <c r="A21" s="64">
        <v>11</v>
      </c>
      <c r="B21" s="103" t="s">
        <v>280</v>
      </c>
      <c r="C21" s="60" t="s">
        <v>259</v>
      </c>
      <c r="D21" s="60" t="s">
        <v>279</v>
      </c>
      <c r="E21" s="60" t="s">
        <v>278</v>
      </c>
      <c r="F21" s="60" t="s">
        <v>12</v>
      </c>
      <c r="G21" s="65">
        <v>817</v>
      </c>
      <c r="H21" s="83" t="s">
        <v>280</v>
      </c>
      <c r="I21" s="59" t="s">
        <v>445</v>
      </c>
      <c r="J21" s="60" t="s">
        <v>279</v>
      </c>
      <c r="K21" s="60" t="s">
        <v>278</v>
      </c>
      <c r="L21" s="73" t="s">
        <v>413</v>
      </c>
      <c r="M21" s="73" t="s">
        <v>418</v>
      </c>
      <c r="N21" s="74" t="s">
        <v>420</v>
      </c>
      <c r="O21" s="62">
        <v>817</v>
      </c>
      <c r="P21" s="75" t="s">
        <v>370</v>
      </c>
    </row>
    <row r="22" spans="1:16" ht="15.75" x14ac:dyDescent="0.3">
      <c r="A22" s="64"/>
      <c r="B22" s="103"/>
      <c r="C22" s="60"/>
      <c r="D22" s="60"/>
      <c r="E22" s="60"/>
      <c r="F22" s="60"/>
      <c r="G22" s="65"/>
      <c r="H22" s="83" t="s">
        <v>451</v>
      </c>
      <c r="I22" s="58" t="s">
        <v>445</v>
      </c>
      <c r="J22" s="58" t="s">
        <v>449</v>
      </c>
      <c r="K22" s="58" t="s">
        <v>450</v>
      </c>
      <c r="L22" s="58" t="s">
        <v>432</v>
      </c>
      <c r="M22" s="59" t="s">
        <v>431</v>
      </c>
      <c r="N22" s="59" t="s">
        <v>433</v>
      </c>
      <c r="O22" s="62">
        <v>3798</v>
      </c>
      <c r="P22" s="75"/>
    </row>
    <row r="23" spans="1:16" ht="42.75" x14ac:dyDescent="0.2">
      <c r="A23" s="64">
        <v>12</v>
      </c>
      <c r="B23" s="103" t="s">
        <v>277</v>
      </c>
      <c r="C23" s="60" t="s">
        <v>259</v>
      </c>
      <c r="D23" s="60" t="s">
        <v>266</v>
      </c>
      <c r="E23" s="60" t="s">
        <v>276</v>
      </c>
      <c r="F23" s="60" t="s">
        <v>39</v>
      </c>
      <c r="G23" s="65">
        <v>1676</v>
      </c>
      <c r="H23" s="83" t="s">
        <v>277</v>
      </c>
      <c r="I23" s="59" t="s">
        <v>445</v>
      </c>
      <c r="J23" s="60" t="s">
        <v>313</v>
      </c>
      <c r="K23" s="60" t="s">
        <v>315</v>
      </c>
      <c r="L23" s="73" t="s">
        <v>413</v>
      </c>
      <c r="M23" s="73" t="s">
        <v>423</v>
      </c>
      <c r="N23" s="74" t="s">
        <v>427</v>
      </c>
      <c r="O23" s="62">
        <v>1676</v>
      </c>
      <c r="P23" s="75" t="s">
        <v>370</v>
      </c>
    </row>
    <row r="24" spans="1:16" ht="42.75" customHeight="1" x14ac:dyDescent="0.2">
      <c r="A24" s="64">
        <v>13</v>
      </c>
      <c r="B24" s="103" t="s">
        <v>275</v>
      </c>
      <c r="C24" s="60" t="s">
        <v>259</v>
      </c>
      <c r="D24" s="60" t="s">
        <v>266</v>
      </c>
      <c r="E24" s="60" t="s">
        <v>274</v>
      </c>
      <c r="F24" s="60" t="s">
        <v>0</v>
      </c>
      <c r="G24" s="65">
        <v>1412</v>
      </c>
      <c r="H24" s="83" t="s">
        <v>275</v>
      </c>
      <c r="I24" s="59" t="s">
        <v>445</v>
      </c>
      <c r="J24" s="60" t="s">
        <v>313</v>
      </c>
      <c r="K24" s="60" t="s">
        <v>316</v>
      </c>
      <c r="L24" s="73" t="s">
        <v>413</v>
      </c>
      <c r="M24" s="73" t="s">
        <v>423</v>
      </c>
      <c r="N24" s="74" t="s">
        <v>426</v>
      </c>
      <c r="O24" s="62">
        <v>1412</v>
      </c>
      <c r="P24" s="75" t="s">
        <v>370</v>
      </c>
    </row>
    <row r="25" spans="1:16" ht="42.75" x14ac:dyDescent="0.2">
      <c r="A25" s="64">
        <v>14</v>
      </c>
      <c r="B25" s="103" t="s">
        <v>273</v>
      </c>
      <c r="C25" s="60" t="s">
        <v>259</v>
      </c>
      <c r="D25" s="60" t="s">
        <v>266</v>
      </c>
      <c r="E25" s="60" t="s">
        <v>272</v>
      </c>
      <c r="F25" s="60" t="s">
        <v>18</v>
      </c>
      <c r="G25" s="65">
        <v>1212</v>
      </c>
      <c r="H25" s="83" t="s">
        <v>273</v>
      </c>
      <c r="I25" s="59" t="s">
        <v>445</v>
      </c>
      <c r="J25" s="60" t="s">
        <v>313</v>
      </c>
      <c r="K25" s="60" t="s">
        <v>317</v>
      </c>
      <c r="L25" s="73" t="s">
        <v>413</v>
      </c>
      <c r="M25" s="73" t="s">
        <v>423</v>
      </c>
      <c r="N25" s="74" t="s">
        <v>425</v>
      </c>
      <c r="O25" s="62">
        <v>1212</v>
      </c>
      <c r="P25" s="75" t="s">
        <v>370</v>
      </c>
    </row>
    <row r="26" spans="1:16" ht="42.75" x14ac:dyDescent="0.2">
      <c r="A26" s="64">
        <v>15</v>
      </c>
      <c r="B26" s="103" t="s">
        <v>271</v>
      </c>
      <c r="C26" s="60" t="s">
        <v>259</v>
      </c>
      <c r="D26" s="60" t="s">
        <v>266</v>
      </c>
      <c r="E26" s="60" t="s">
        <v>270</v>
      </c>
      <c r="F26" s="60" t="s">
        <v>12</v>
      </c>
      <c r="G26" s="65">
        <v>817</v>
      </c>
      <c r="H26" s="83" t="s">
        <v>271</v>
      </c>
      <c r="I26" s="59" t="s">
        <v>445</v>
      </c>
      <c r="J26" s="60" t="s">
        <v>313</v>
      </c>
      <c r="K26" s="60" t="s">
        <v>318</v>
      </c>
      <c r="L26" s="73" t="s">
        <v>413</v>
      </c>
      <c r="M26" s="73" t="s">
        <v>418</v>
      </c>
      <c r="N26" s="74" t="s">
        <v>420</v>
      </c>
      <c r="O26" s="62">
        <v>817</v>
      </c>
      <c r="P26" s="75" t="s">
        <v>370</v>
      </c>
    </row>
    <row r="27" spans="1:16" ht="42.75" x14ac:dyDescent="0.2">
      <c r="A27" s="64">
        <v>16</v>
      </c>
      <c r="B27" s="103" t="s">
        <v>269</v>
      </c>
      <c r="C27" s="60" t="s">
        <v>259</v>
      </c>
      <c r="D27" s="60" t="s">
        <v>266</v>
      </c>
      <c r="E27" s="60" t="s">
        <v>268</v>
      </c>
      <c r="F27" s="60" t="s">
        <v>0</v>
      </c>
      <c r="G27" s="65">
        <v>1412</v>
      </c>
      <c r="H27" s="83" t="s">
        <v>269</v>
      </c>
      <c r="I27" s="59" t="s">
        <v>445</v>
      </c>
      <c r="J27" s="60" t="s">
        <v>313</v>
      </c>
      <c r="K27" s="60" t="s">
        <v>268</v>
      </c>
      <c r="L27" s="73" t="s">
        <v>413</v>
      </c>
      <c r="M27" s="73" t="s">
        <v>423</v>
      </c>
      <c r="N27" s="74" t="s">
        <v>426</v>
      </c>
      <c r="O27" s="62">
        <v>1412</v>
      </c>
      <c r="P27" s="75" t="s">
        <v>370</v>
      </c>
    </row>
    <row r="28" spans="1:16" ht="42.75" x14ac:dyDescent="0.2">
      <c r="A28" s="64">
        <v>17</v>
      </c>
      <c r="B28" s="103" t="s">
        <v>267</v>
      </c>
      <c r="C28" s="60" t="s">
        <v>259</v>
      </c>
      <c r="D28" s="60" t="s">
        <v>266</v>
      </c>
      <c r="E28" s="60" t="s">
        <v>265</v>
      </c>
      <c r="F28" s="60" t="s">
        <v>18</v>
      </c>
      <c r="G28" s="65">
        <v>1212</v>
      </c>
      <c r="H28" s="83" t="s">
        <v>267</v>
      </c>
      <c r="I28" s="59" t="s">
        <v>445</v>
      </c>
      <c r="J28" s="60" t="s">
        <v>313</v>
      </c>
      <c r="K28" s="60" t="s">
        <v>265</v>
      </c>
      <c r="L28" s="73" t="s">
        <v>413</v>
      </c>
      <c r="M28" s="73" t="s">
        <v>423</v>
      </c>
      <c r="N28" s="74" t="s">
        <v>425</v>
      </c>
      <c r="O28" s="62">
        <v>1212</v>
      </c>
      <c r="P28" s="75" t="s">
        <v>370</v>
      </c>
    </row>
    <row r="29" spans="1:16" ht="15.75" x14ac:dyDescent="0.3">
      <c r="A29" s="64"/>
      <c r="B29" s="103"/>
      <c r="C29" s="60"/>
      <c r="D29" s="60"/>
      <c r="E29" s="60"/>
      <c r="F29" s="60"/>
      <c r="G29" s="65"/>
      <c r="H29" s="83" t="s">
        <v>453</v>
      </c>
      <c r="I29" s="58" t="s">
        <v>445</v>
      </c>
      <c r="J29" s="58" t="s">
        <v>314</v>
      </c>
      <c r="K29" s="58" t="s">
        <v>452</v>
      </c>
      <c r="L29" s="58" t="s">
        <v>432</v>
      </c>
      <c r="M29" s="59" t="s">
        <v>431</v>
      </c>
      <c r="N29" s="59" t="s">
        <v>433</v>
      </c>
      <c r="O29" s="62">
        <v>3798</v>
      </c>
      <c r="P29" s="75"/>
    </row>
    <row r="30" spans="1:16" ht="57" x14ac:dyDescent="0.2">
      <c r="A30" s="64">
        <v>18</v>
      </c>
      <c r="B30" s="103" t="s">
        <v>264</v>
      </c>
      <c r="C30" s="60" t="s">
        <v>259</v>
      </c>
      <c r="D30" s="60" t="s">
        <v>258</v>
      </c>
      <c r="E30" s="60" t="s">
        <v>263</v>
      </c>
      <c r="F30" s="60" t="s">
        <v>39</v>
      </c>
      <c r="G30" s="65">
        <v>1676</v>
      </c>
      <c r="H30" s="83" t="s">
        <v>264</v>
      </c>
      <c r="I30" s="59" t="s">
        <v>445</v>
      </c>
      <c r="J30" s="60" t="s">
        <v>314</v>
      </c>
      <c r="K30" s="60" t="s">
        <v>329</v>
      </c>
      <c r="L30" s="73" t="s">
        <v>413</v>
      </c>
      <c r="M30" s="73" t="s">
        <v>423</v>
      </c>
      <c r="N30" s="74" t="s">
        <v>427</v>
      </c>
      <c r="O30" s="62">
        <v>1676</v>
      </c>
      <c r="P30" s="75" t="s">
        <v>370</v>
      </c>
    </row>
    <row r="31" spans="1:16" ht="57" x14ac:dyDescent="0.2">
      <c r="A31" s="64">
        <v>19</v>
      </c>
      <c r="B31" s="103" t="s">
        <v>262</v>
      </c>
      <c r="C31" s="60" t="s">
        <v>259</v>
      </c>
      <c r="D31" s="60" t="s">
        <v>258</v>
      </c>
      <c r="E31" s="60" t="s">
        <v>261</v>
      </c>
      <c r="F31" s="60" t="s">
        <v>0</v>
      </c>
      <c r="G31" s="65">
        <v>1412</v>
      </c>
      <c r="H31" s="83" t="s">
        <v>262</v>
      </c>
      <c r="I31" s="59" t="s">
        <v>445</v>
      </c>
      <c r="J31" s="60" t="s">
        <v>314</v>
      </c>
      <c r="K31" s="60" t="s">
        <v>330</v>
      </c>
      <c r="L31" s="73" t="s">
        <v>413</v>
      </c>
      <c r="M31" s="73" t="s">
        <v>423</v>
      </c>
      <c r="N31" s="74" t="s">
        <v>426</v>
      </c>
      <c r="O31" s="62">
        <v>1412</v>
      </c>
      <c r="P31" s="75" t="s">
        <v>328</v>
      </c>
    </row>
    <row r="32" spans="1:16" ht="57" x14ac:dyDescent="0.2">
      <c r="A32" s="64">
        <v>20</v>
      </c>
      <c r="B32" s="103" t="s">
        <v>260</v>
      </c>
      <c r="C32" s="60" t="s">
        <v>259</v>
      </c>
      <c r="D32" s="60" t="s">
        <v>258</v>
      </c>
      <c r="E32" s="60" t="s">
        <v>257</v>
      </c>
      <c r="F32" s="60" t="s">
        <v>12</v>
      </c>
      <c r="G32" s="65">
        <v>817</v>
      </c>
      <c r="H32" s="83" t="s">
        <v>260</v>
      </c>
      <c r="I32" s="59" t="s">
        <v>445</v>
      </c>
      <c r="J32" s="60" t="s">
        <v>314</v>
      </c>
      <c r="K32" s="60" t="s">
        <v>331</v>
      </c>
      <c r="L32" s="73" t="s">
        <v>413</v>
      </c>
      <c r="M32" s="73" t="s">
        <v>418</v>
      </c>
      <c r="N32" s="74" t="s">
        <v>420</v>
      </c>
      <c r="O32" s="62">
        <v>817</v>
      </c>
      <c r="P32" s="75" t="s">
        <v>328</v>
      </c>
    </row>
    <row r="33" spans="1:16" ht="15.75" x14ac:dyDescent="0.3">
      <c r="A33" s="64"/>
      <c r="B33" s="103"/>
      <c r="C33" s="60"/>
      <c r="D33" s="60"/>
      <c r="E33" s="60"/>
      <c r="F33" s="60"/>
      <c r="G33" s="65"/>
      <c r="H33" s="83" t="s">
        <v>457</v>
      </c>
      <c r="I33" s="59" t="s">
        <v>101</v>
      </c>
      <c r="J33" s="58" t="s">
        <v>454</v>
      </c>
      <c r="K33" s="58" t="s">
        <v>455</v>
      </c>
      <c r="L33" s="58" t="s">
        <v>432</v>
      </c>
      <c r="M33" s="59" t="s">
        <v>430</v>
      </c>
      <c r="N33" s="59" t="s">
        <v>456</v>
      </c>
      <c r="O33" s="62">
        <v>2368</v>
      </c>
      <c r="P33" s="75"/>
    </row>
    <row r="34" spans="1:16" ht="42.75" x14ac:dyDescent="0.2">
      <c r="A34" s="64">
        <v>21</v>
      </c>
      <c r="B34" s="103" t="s">
        <v>256</v>
      </c>
      <c r="C34" s="60" t="s">
        <v>101</v>
      </c>
      <c r="D34" s="60" t="s">
        <v>251</v>
      </c>
      <c r="E34" s="60" t="s">
        <v>255</v>
      </c>
      <c r="F34" s="60" t="s">
        <v>0</v>
      </c>
      <c r="G34" s="65">
        <v>1412</v>
      </c>
      <c r="H34" s="83" t="s">
        <v>256</v>
      </c>
      <c r="I34" s="60" t="s">
        <v>101</v>
      </c>
      <c r="J34" s="60" t="s">
        <v>251</v>
      </c>
      <c r="K34" s="60" t="s">
        <v>255</v>
      </c>
      <c r="L34" s="73" t="s">
        <v>413</v>
      </c>
      <c r="M34" s="73" t="s">
        <v>423</v>
      </c>
      <c r="N34" s="74" t="s">
        <v>426</v>
      </c>
      <c r="O34" s="62">
        <v>1412</v>
      </c>
      <c r="P34" s="75" t="s">
        <v>370</v>
      </c>
    </row>
    <row r="35" spans="1:16" ht="42.75" x14ac:dyDescent="0.2">
      <c r="A35" s="64">
        <v>22</v>
      </c>
      <c r="B35" s="103" t="s">
        <v>254</v>
      </c>
      <c r="C35" s="60" t="s">
        <v>101</v>
      </c>
      <c r="D35" s="60" t="s">
        <v>251</v>
      </c>
      <c r="E35" s="60" t="s">
        <v>253</v>
      </c>
      <c r="F35" s="60" t="s">
        <v>18</v>
      </c>
      <c r="G35" s="65">
        <v>1212</v>
      </c>
      <c r="H35" s="83" t="s">
        <v>254</v>
      </c>
      <c r="I35" s="60" t="s">
        <v>101</v>
      </c>
      <c r="J35" s="60" t="s">
        <v>251</v>
      </c>
      <c r="K35" s="60" t="s">
        <v>253</v>
      </c>
      <c r="L35" s="73" t="s">
        <v>413</v>
      </c>
      <c r="M35" s="73" t="s">
        <v>423</v>
      </c>
      <c r="N35" s="74" t="s">
        <v>425</v>
      </c>
      <c r="O35" s="62">
        <v>1212</v>
      </c>
      <c r="P35" s="75" t="s">
        <v>370</v>
      </c>
    </row>
    <row r="36" spans="1:16" ht="42.75" x14ac:dyDescent="0.2">
      <c r="A36" s="64">
        <v>23</v>
      </c>
      <c r="B36" s="103" t="s">
        <v>252</v>
      </c>
      <c r="C36" s="60" t="s">
        <v>101</v>
      </c>
      <c r="D36" s="60" t="s">
        <v>251</v>
      </c>
      <c r="E36" s="60" t="s">
        <v>250</v>
      </c>
      <c r="F36" s="60" t="s">
        <v>98</v>
      </c>
      <c r="G36" s="65">
        <v>675</v>
      </c>
      <c r="H36" s="83" t="s">
        <v>252</v>
      </c>
      <c r="I36" s="60" t="s">
        <v>101</v>
      </c>
      <c r="J36" s="60" t="s">
        <v>251</v>
      </c>
      <c r="K36" s="60" t="s">
        <v>250</v>
      </c>
      <c r="L36" s="73" t="s">
        <v>413</v>
      </c>
      <c r="M36" s="73" t="s">
        <v>421</v>
      </c>
      <c r="N36" s="74" t="s">
        <v>419</v>
      </c>
      <c r="O36" s="62">
        <v>675</v>
      </c>
      <c r="P36" s="75" t="s">
        <v>370</v>
      </c>
    </row>
    <row r="37" spans="1:16" ht="15.75" x14ac:dyDescent="0.3">
      <c r="A37" s="64"/>
      <c r="B37" s="103"/>
      <c r="C37" s="60"/>
      <c r="D37" s="60"/>
      <c r="E37" s="60"/>
      <c r="F37" s="60"/>
      <c r="G37" s="65"/>
      <c r="H37" s="83" t="s">
        <v>460</v>
      </c>
      <c r="I37" s="58" t="s">
        <v>101</v>
      </c>
      <c r="J37" s="58" t="s">
        <v>245</v>
      </c>
      <c r="K37" s="58" t="s">
        <v>458</v>
      </c>
      <c r="L37" s="58" t="s">
        <v>432</v>
      </c>
      <c r="M37" s="59" t="s">
        <v>431</v>
      </c>
      <c r="N37" s="59" t="s">
        <v>459</v>
      </c>
      <c r="O37" s="62">
        <v>4200</v>
      </c>
      <c r="P37" s="75"/>
    </row>
    <row r="38" spans="1:16" ht="28.5" customHeight="1" x14ac:dyDescent="0.2">
      <c r="A38" s="64">
        <v>24</v>
      </c>
      <c r="B38" s="103" t="s">
        <v>249</v>
      </c>
      <c r="C38" s="60" t="s">
        <v>101</v>
      </c>
      <c r="D38" s="60" t="s">
        <v>245</v>
      </c>
      <c r="E38" s="60" t="s">
        <v>248</v>
      </c>
      <c r="F38" s="60" t="s">
        <v>247</v>
      </c>
      <c r="G38" s="65">
        <v>733</v>
      </c>
      <c r="H38" s="83" t="s">
        <v>246</v>
      </c>
      <c r="I38" s="60" t="s">
        <v>101</v>
      </c>
      <c r="J38" s="60" t="s">
        <v>245</v>
      </c>
      <c r="K38" s="60" t="s">
        <v>248</v>
      </c>
      <c r="L38" s="73" t="s">
        <v>413</v>
      </c>
      <c r="M38" s="73" t="s">
        <v>418</v>
      </c>
      <c r="N38" s="74" t="s">
        <v>429</v>
      </c>
      <c r="O38" s="62">
        <v>733</v>
      </c>
      <c r="P38" s="75" t="s">
        <v>370</v>
      </c>
    </row>
    <row r="39" spans="1:16" ht="28.5" x14ac:dyDescent="0.2">
      <c r="A39" s="64">
        <v>25</v>
      </c>
      <c r="B39" s="103" t="s">
        <v>246</v>
      </c>
      <c r="C39" s="60" t="s">
        <v>101</v>
      </c>
      <c r="D39" s="60" t="s">
        <v>245</v>
      </c>
      <c r="E39" s="60" t="s">
        <v>244</v>
      </c>
      <c r="F39" s="60" t="s">
        <v>243</v>
      </c>
      <c r="G39" s="65">
        <v>675</v>
      </c>
      <c r="H39" s="83" t="s">
        <v>414</v>
      </c>
      <c r="I39" s="60" t="s">
        <v>101</v>
      </c>
      <c r="J39" s="60" t="s">
        <v>245</v>
      </c>
      <c r="K39" s="60" t="s">
        <v>244</v>
      </c>
      <c r="L39" s="73" t="s">
        <v>413</v>
      </c>
      <c r="M39" s="73" t="s">
        <v>421</v>
      </c>
      <c r="N39" s="74" t="s">
        <v>419</v>
      </c>
      <c r="O39" s="62">
        <v>675</v>
      </c>
      <c r="P39" s="75" t="s">
        <v>370</v>
      </c>
    </row>
    <row r="40" spans="1:16" ht="15.75" x14ac:dyDescent="0.3">
      <c r="A40" s="64"/>
      <c r="B40" s="103"/>
      <c r="C40" s="60"/>
      <c r="D40" s="60"/>
      <c r="E40" s="60"/>
      <c r="F40" s="60"/>
      <c r="G40" s="65"/>
      <c r="H40" s="83" t="s">
        <v>464</v>
      </c>
      <c r="I40" s="58" t="s">
        <v>101</v>
      </c>
      <c r="J40" s="58" t="s">
        <v>462</v>
      </c>
      <c r="K40" s="58" t="s">
        <v>463</v>
      </c>
      <c r="L40" s="58" t="s">
        <v>432</v>
      </c>
      <c r="M40" s="59" t="s">
        <v>430</v>
      </c>
      <c r="N40" s="59" t="s">
        <v>456</v>
      </c>
      <c r="O40" s="62">
        <v>2368</v>
      </c>
      <c r="P40" s="75"/>
    </row>
    <row r="41" spans="1:16" ht="28.5" x14ac:dyDescent="0.2">
      <c r="A41" s="64">
        <v>26</v>
      </c>
      <c r="B41" s="103" t="s">
        <v>242</v>
      </c>
      <c r="C41" s="60" t="s">
        <v>101</v>
      </c>
      <c r="D41" s="60" t="s">
        <v>233</v>
      </c>
      <c r="E41" s="85" t="s">
        <v>241</v>
      </c>
      <c r="F41" s="60" t="s">
        <v>39</v>
      </c>
      <c r="G41" s="65">
        <v>1676</v>
      </c>
      <c r="H41" s="83" t="s">
        <v>242</v>
      </c>
      <c r="I41" s="60" t="s">
        <v>101</v>
      </c>
      <c r="J41" s="60" t="s">
        <v>233</v>
      </c>
      <c r="K41" s="85" t="s">
        <v>241</v>
      </c>
      <c r="L41" s="73" t="s">
        <v>413</v>
      </c>
      <c r="M41" s="73" t="s">
        <v>423</v>
      </c>
      <c r="N41" s="74" t="s">
        <v>427</v>
      </c>
      <c r="O41" s="62">
        <v>1676</v>
      </c>
      <c r="P41" s="75" t="s">
        <v>370</v>
      </c>
    </row>
    <row r="42" spans="1:16" ht="28.5" x14ac:dyDescent="0.2">
      <c r="A42" s="64">
        <v>27</v>
      </c>
      <c r="B42" s="103" t="s">
        <v>240</v>
      </c>
      <c r="C42" s="60" t="s">
        <v>101</v>
      </c>
      <c r="D42" s="60" t="s">
        <v>233</v>
      </c>
      <c r="E42" s="85" t="s">
        <v>239</v>
      </c>
      <c r="F42" s="60" t="s">
        <v>0</v>
      </c>
      <c r="G42" s="65">
        <v>1412</v>
      </c>
      <c r="H42" s="83" t="s">
        <v>240</v>
      </c>
      <c r="I42" s="60" t="s">
        <v>101</v>
      </c>
      <c r="J42" s="60" t="s">
        <v>233</v>
      </c>
      <c r="K42" s="85" t="s">
        <v>239</v>
      </c>
      <c r="L42" s="73" t="s">
        <v>413</v>
      </c>
      <c r="M42" s="73" t="s">
        <v>423</v>
      </c>
      <c r="N42" s="74" t="s">
        <v>426</v>
      </c>
      <c r="O42" s="62">
        <v>1412</v>
      </c>
      <c r="P42" s="75" t="s">
        <v>370</v>
      </c>
    </row>
    <row r="43" spans="1:16" ht="28.5" x14ac:dyDescent="0.2">
      <c r="A43" s="64">
        <v>28</v>
      </c>
      <c r="B43" s="103" t="s">
        <v>238</v>
      </c>
      <c r="C43" s="60" t="s">
        <v>101</v>
      </c>
      <c r="D43" s="60" t="s">
        <v>233</v>
      </c>
      <c r="E43" s="85" t="s">
        <v>237</v>
      </c>
      <c r="F43" s="60" t="s">
        <v>18</v>
      </c>
      <c r="G43" s="65">
        <v>1212</v>
      </c>
      <c r="H43" s="83" t="s">
        <v>238</v>
      </c>
      <c r="I43" s="60" t="s">
        <v>101</v>
      </c>
      <c r="J43" s="60" t="s">
        <v>233</v>
      </c>
      <c r="K43" s="85" t="s">
        <v>237</v>
      </c>
      <c r="L43" s="73" t="s">
        <v>413</v>
      </c>
      <c r="M43" s="73" t="s">
        <v>423</v>
      </c>
      <c r="N43" s="74" t="s">
        <v>425</v>
      </c>
      <c r="O43" s="62">
        <v>1212</v>
      </c>
      <c r="P43" s="75" t="s">
        <v>370</v>
      </c>
    </row>
    <row r="44" spans="1:16" ht="28.5" x14ac:dyDescent="0.2">
      <c r="A44" s="64">
        <v>29</v>
      </c>
      <c r="B44" s="103" t="s">
        <v>236</v>
      </c>
      <c r="C44" s="60" t="s">
        <v>101</v>
      </c>
      <c r="D44" s="60" t="s">
        <v>233</v>
      </c>
      <c r="E44" s="85" t="s">
        <v>235</v>
      </c>
      <c r="F44" s="60" t="s">
        <v>12</v>
      </c>
      <c r="G44" s="65">
        <v>817</v>
      </c>
      <c r="H44" s="83" t="s">
        <v>236</v>
      </c>
      <c r="I44" s="60" t="s">
        <v>101</v>
      </c>
      <c r="J44" s="60" t="s">
        <v>233</v>
      </c>
      <c r="K44" s="85" t="s">
        <v>235</v>
      </c>
      <c r="L44" s="73" t="s">
        <v>413</v>
      </c>
      <c r="M44" s="73" t="s">
        <v>418</v>
      </c>
      <c r="N44" s="74" t="s">
        <v>420</v>
      </c>
      <c r="O44" s="62">
        <v>817</v>
      </c>
      <c r="P44" s="75"/>
    </row>
    <row r="45" spans="1:16" ht="28.5" x14ac:dyDescent="0.2">
      <c r="A45" s="64">
        <v>30</v>
      </c>
      <c r="B45" s="103" t="s">
        <v>234</v>
      </c>
      <c r="C45" s="60" t="s">
        <v>101</v>
      </c>
      <c r="D45" s="60" t="s">
        <v>233</v>
      </c>
      <c r="E45" s="85" t="s">
        <v>232</v>
      </c>
      <c r="F45" s="60" t="s">
        <v>18</v>
      </c>
      <c r="G45" s="65">
        <v>1212</v>
      </c>
      <c r="H45" s="82"/>
      <c r="I45" s="77"/>
      <c r="J45" s="77"/>
      <c r="K45" s="86"/>
      <c r="L45" s="78"/>
      <c r="M45" s="78"/>
      <c r="N45" s="79"/>
      <c r="O45" s="80"/>
      <c r="P45" s="81" t="s">
        <v>327</v>
      </c>
    </row>
    <row r="46" spans="1:16" ht="15.75" x14ac:dyDescent="0.3">
      <c r="A46" s="64"/>
      <c r="B46" s="103"/>
      <c r="C46" s="60"/>
      <c r="D46" s="60"/>
      <c r="E46" s="85"/>
      <c r="F46" s="60"/>
      <c r="G46" s="65"/>
      <c r="H46" s="83" t="s">
        <v>467</v>
      </c>
      <c r="I46" s="58" t="s">
        <v>101</v>
      </c>
      <c r="J46" s="58" t="s">
        <v>465</v>
      </c>
      <c r="K46" s="58" t="s">
        <v>466</v>
      </c>
      <c r="L46" s="58" t="s">
        <v>432</v>
      </c>
      <c r="M46" s="59" t="s">
        <v>430</v>
      </c>
      <c r="N46" s="59" t="s">
        <v>456</v>
      </c>
      <c r="O46" s="62">
        <v>2368</v>
      </c>
      <c r="P46" s="75"/>
    </row>
    <row r="47" spans="1:16" ht="42.75" x14ac:dyDescent="0.2">
      <c r="A47" s="64">
        <v>31</v>
      </c>
      <c r="B47" s="103" t="s">
        <v>231</v>
      </c>
      <c r="C47" s="60" t="s">
        <v>101</v>
      </c>
      <c r="D47" s="60" t="s">
        <v>221</v>
      </c>
      <c r="E47" s="60" t="s">
        <v>230</v>
      </c>
      <c r="F47" s="60" t="s">
        <v>39</v>
      </c>
      <c r="G47" s="65">
        <v>1676</v>
      </c>
      <c r="H47" s="83" t="s">
        <v>231</v>
      </c>
      <c r="I47" s="60" t="s">
        <v>101</v>
      </c>
      <c r="J47" s="60" t="s">
        <v>332</v>
      </c>
      <c r="K47" s="60" t="s">
        <v>230</v>
      </c>
      <c r="L47" s="73" t="s">
        <v>413</v>
      </c>
      <c r="M47" s="73" t="s">
        <v>423</v>
      </c>
      <c r="N47" s="74" t="s">
        <v>427</v>
      </c>
      <c r="O47" s="62">
        <v>1676</v>
      </c>
      <c r="P47" s="75"/>
    </row>
    <row r="48" spans="1:16" ht="42.75" x14ac:dyDescent="0.2">
      <c r="A48" s="64">
        <v>32</v>
      </c>
      <c r="B48" s="103" t="s">
        <v>229</v>
      </c>
      <c r="C48" s="60" t="s">
        <v>101</v>
      </c>
      <c r="D48" s="60" t="s">
        <v>221</v>
      </c>
      <c r="E48" s="60" t="s">
        <v>228</v>
      </c>
      <c r="F48" s="60" t="s">
        <v>0</v>
      </c>
      <c r="G48" s="65">
        <v>1412</v>
      </c>
      <c r="H48" s="83" t="s">
        <v>229</v>
      </c>
      <c r="I48" s="60" t="s">
        <v>101</v>
      </c>
      <c r="J48" s="60" t="s">
        <v>332</v>
      </c>
      <c r="K48" s="60" t="s">
        <v>228</v>
      </c>
      <c r="L48" s="73" t="s">
        <v>413</v>
      </c>
      <c r="M48" s="73" t="s">
        <v>423</v>
      </c>
      <c r="N48" s="74" t="s">
        <v>426</v>
      </c>
      <c r="O48" s="62">
        <v>1412</v>
      </c>
      <c r="P48" s="75" t="s">
        <v>370</v>
      </c>
    </row>
    <row r="49" spans="1:16" ht="42.75" x14ac:dyDescent="0.2">
      <c r="A49" s="64">
        <v>33</v>
      </c>
      <c r="B49" s="103" t="s">
        <v>227</v>
      </c>
      <c r="C49" s="60" t="s">
        <v>101</v>
      </c>
      <c r="D49" s="60" t="s">
        <v>221</v>
      </c>
      <c r="E49" s="60" t="s">
        <v>226</v>
      </c>
      <c r="F49" s="60" t="s">
        <v>18</v>
      </c>
      <c r="G49" s="65">
        <v>1212</v>
      </c>
      <c r="H49" s="83" t="s">
        <v>227</v>
      </c>
      <c r="I49" s="60" t="s">
        <v>101</v>
      </c>
      <c r="J49" s="60" t="s">
        <v>332</v>
      </c>
      <c r="K49" s="60" t="s">
        <v>226</v>
      </c>
      <c r="L49" s="73" t="s">
        <v>413</v>
      </c>
      <c r="M49" s="73" t="s">
        <v>423</v>
      </c>
      <c r="N49" s="74" t="s">
        <v>425</v>
      </c>
      <c r="O49" s="62">
        <v>1212</v>
      </c>
      <c r="P49" s="75" t="s">
        <v>370</v>
      </c>
    </row>
    <row r="50" spans="1:16" ht="42.75" x14ac:dyDescent="0.2">
      <c r="A50" s="64">
        <v>34</v>
      </c>
      <c r="B50" s="103" t="s">
        <v>225</v>
      </c>
      <c r="C50" s="60" t="s">
        <v>101</v>
      </c>
      <c r="D50" s="60" t="s">
        <v>221</v>
      </c>
      <c r="E50" s="60" t="s">
        <v>224</v>
      </c>
      <c r="F50" s="60" t="s">
        <v>12</v>
      </c>
      <c r="G50" s="65">
        <v>817</v>
      </c>
      <c r="H50" s="83" t="s">
        <v>225</v>
      </c>
      <c r="I50" s="60" t="s">
        <v>101</v>
      </c>
      <c r="J50" s="60" t="s">
        <v>332</v>
      </c>
      <c r="K50" s="60" t="s">
        <v>224</v>
      </c>
      <c r="L50" s="73" t="s">
        <v>413</v>
      </c>
      <c r="M50" s="73" t="s">
        <v>418</v>
      </c>
      <c r="N50" s="74" t="s">
        <v>420</v>
      </c>
      <c r="O50" s="62">
        <v>817</v>
      </c>
      <c r="P50" s="75" t="s">
        <v>370</v>
      </c>
    </row>
    <row r="51" spans="1:16" ht="15.75" x14ac:dyDescent="0.3">
      <c r="A51" s="64"/>
      <c r="B51" s="103"/>
      <c r="C51" s="60"/>
      <c r="D51" s="60"/>
      <c r="E51" s="60"/>
      <c r="F51" s="60"/>
      <c r="G51" s="65"/>
      <c r="H51" s="83" t="s">
        <v>470</v>
      </c>
      <c r="I51" s="58" t="s">
        <v>101</v>
      </c>
      <c r="J51" s="58" t="s">
        <v>468</v>
      </c>
      <c r="K51" s="58" t="s">
        <v>469</v>
      </c>
      <c r="L51" s="58" t="s">
        <v>432</v>
      </c>
      <c r="M51" s="59" t="s">
        <v>430</v>
      </c>
      <c r="N51" s="59" t="s">
        <v>456</v>
      </c>
      <c r="O51" s="62">
        <v>2368</v>
      </c>
      <c r="P51" s="75"/>
    </row>
    <row r="52" spans="1:16" ht="28.5" customHeight="1" x14ac:dyDescent="0.2">
      <c r="A52" s="64">
        <v>38</v>
      </c>
      <c r="B52" s="103" t="s">
        <v>219</v>
      </c>
      <c r="C52" s="60" t="s">
        <v>101</v>
      </c>
      <c r="D52" s="60" t="s">
        <v>210</v>
      </c>
      <c r="E52" s="60" t="s">
        <v>218</v>
      </c>
      <c r="F52" s="60" t="s">
        <v>0</v>
      </c>
      <c r="G52" s="65">
        <v>1412</v>
      </c>
      <c r="H52" s="83" t="s">
        <v>219</v>
      </c>
      <c r="I52" s="60" t="s">
        <v>101</v>
      </c>
      <c r="J52" s="60" t="s">
        <v>210</v>
      </c>
      <c r="K52" s="60" t="s">
        <v>218</v>
      </c>
      <c r="L52" s="73" t="s">
        <v>413</v>
      </c>
      <c r="M52" s="73" t="s">
        <v>423</v>
      </c>
      <c r="N52" s="74" t="s">
        <v>426</v>
      </c>
      <c r="O52" s="62">
        <v>1412</v>
      </c>
      <c r="P52" s="75"/>
    </row>
    <row r="53" spans="1:16" ht="28.5" x14ac:dyDescent="0.2">
      <c r="A53" s="64">
        <v>39</v>
      </c>
      <c r="B53" s="103" t="s">
        <v>217</v>
      </c>
      <c r="C53" s="60" t="s">
        <v>101</v>
      </c>
      <c r="D53" s="60" t="s">
        <v>210</v>
      </c>
      <c r="E53" s="60" t="s">
        <v>216</v>
      </c>
      <c r="F53" s="60" t="s">
        <v>12</v>
      </c>
      <c r="G53" s="65">
        <v>817</v>
      </c>
      <c r="H53" s="83" t="s">
        <v>217</v>
      </c>
      <c r="I53" s="60" t="s">
        <v>101</v>
      </c>
      <c r="J53" s="60" t="s">
        <v>210</v>
      </c>
      <c r="K53" s="60" t="s">
        <v>216</v>
      </c>
      <c r="L53" s="73" t="s">
        <v>413</v>
      </c>
      <c r="M53" s="73" t="s">
        <v>418</v>
      </c>
      <c r="N53" s="74" t="s">
        <v>420</v>
      </c>
      <c r="O53" s="62">
        <v>817</v>
      </c>
      <c r="P53" s="75"/>
    </row>
    <row r="54" spans="1:16" ht="28.5" x14ac:dyDescent="0.2">
      <c r="A54" s="64">
        <v>40</v>
      </c>
      <c r="B54" s="103" t="s">
        <v>215</v>
      </c>
      <c r="C54" s="60" t="s">
        <v>101</v>
      </c>
      <c r="D54" s="60" t="s">
        <v>210</v>
      </c>
      <c r="E54" s="60" t="s">
        <v>214</v>
      </c>
      <c r="F54" s="60" t="s">
        <v>0</v>
      </c>
      <c r="G54" s="65">
        <v>1412</v>
      </c>
      <c r="H54" s="83" t="s">
        <v>215</v>
      </c>
      <c r="I54" s="60" t="s">
        <v>101</v>
      </c>
      <c r="J54" s="60" t="s">
        <v>210</v>
      </c>
      <c r="K54" s="60" t="s">
        <v>214</v>
      </c>
      <c r="L54" s="73" t="s">
        <v>413</v>
      </c>
      <c r="M54" s="73" t="s">
        <v>423</v>
      </c>
      <c r="N54" s="74" t="s">
        <v>426</v>
      </c>
      <c r="O54" s="62">
        <v>1412</v>
      </c>
      <c r="P54" s="75"/>
    </row>
    <row r="55" spans="1:16" ht="28.5" x14ac:dyDescent="0.2">
      <c r="A55" s="64">
        <v>41</v>
      </c>
      <c r="B55" s="103" t="s">
        <v>213</v>
      </c>
      <c r="C55" s="60" t="s">
        <v>101</v>
      </c>
      <c r="D55" s="60" t="s">
        <v>210</v>
      </c>
      <c r="E55" s="60" t="s">
        <v>212</v>
      </c>
      <c r="F55" s="60" t="s">
        <v>0</v>
      </c>
      <c r="G55" s="65">
        <v>1412</v>
      </c>
      <c r="H55" s="83" t="s">
        <v>213</v>
      </c>
      <c r="I55" s="60" t="s">
        <v>101</v>
      </c>
      <c r="J55" s="60" t="s">
        <v>210</v>
      </c>
      <c r="K55" s="60" t="s">
        <v>212</v>
      </c>
      <c r="L55" s="73" t="s">
        <v>413</v>
      </c>
      <c r="M55" s="73" t="s">
        <v>423</v>
      </c>
      <c r="N55" s="74" t="s">
        <v>426</v>
      </c>
      <c r="O55" s="62">
        <v>1412</v>
      </c>
      <c r="P55" s="75"/>
    </row>
    <row r="56" spans="1:16" ht="28.5" x14ac:dyDescent="0.2">
      <c r="A56" s="64">
        <v>42</v>
      </c>
      <c r="B56" s="103" t="s">
        <v>211</v>
      </c>
      <c r="C56" s="60" t="s">
        <v>101</v>
      </c>
      <c r="D56" s="60" t="s">
        <v>210</v>
      </c>
      <c r="E56" s="60" t="s">
        <v>209</v>
      </c>
      <c r="F56" s="60" t="s">
        <v>39</v>
      </c>
      <c r="G56" s="65">
        <v>1676</v>
      </c>
      <c r="H56" s="83" t="s">
        <v>211</v>
      </c>
      <c r="I56" s="60" t="s">
        <v>101</v>
      </c>
      <c r="J56" s="60" t="s">
        <v>210</v>
      </c>
      <c r="K56" s="60" t="s">
        <v>209</v>
      </c>
      <c r="L56" s="73" t="s">
        <v>413</v>
      </c>
      <c r="M56" s="73" t="s">
        <v>423</v>
      </c>
      <c r="N56" s="74" t="s">
        <v>427</v>
      </c>
      <c r="O56" s="62">
        <v>1676</v>
      </c>
      <c r="P56" s="75"/>
    </row>
    <row r="57" spans="1:16" ht="28.5" x14ac:dyDescent="0.2">
      <c r="A57" s="64">
        <v>35</v>
      </c>
      <c r="B57" s="103" t="s">
        <v>386</v>
      </c>
      <c r="C57" s="60" t="s">
        <v>101</v>
      </c>
      <c r="D57" s="60" t="s">
        <v>210</v>
      </c>
      <c r="E57" s="60" t="s">
        <v>223</v>
      </c>
      <c r="F57" s="60" t="s">
        <v>18</v>
      </c>
      <c r="G57" s="65">
        <v>1212</v>
      </c>
      <c r="H57" s="83" t="s">
        <v>386</v>
      </c>
      <c r="I57" s="60" t="s">
        <v>101</v>
      </c>
      <c r="J57" s="60" t="s">
        <v>210</v>
      </c>
      <c r="K57" s="60" t="s">
        <v>223</v>
      </c>
      <c r="L57" s="73" t="s">
        <v>413</v>
      </c>
      <c r="M57" s="73" t="s">
        <v>423</v>
      </c>
      <c r="N57" s="74" t="s">
        <v>425</v>
      </c>
      <c r="O57" s="62">
        <v>1212</v>
      </c>
      <c r="P57" s="75"/>
    </row>
    <row r="58" spans="1:16" ht="28.5" x14ac:dyDescent="0.2">
      <c r="A58" s="64">
        <v>36</v>
      </c>
      <c r="B58" s="103" t="s">
        <v>387</v>
      </c>
      <c r="C58" s="60" t="s">
        <v>101</v>
      </c>
      <c r="D58" s="60" t="s">
        <v>210</v>
      </c>
      <c r="E58" s="60" t="s">
        <v>222</v>
      </c>
      <c r="F58" s="60" t="s">
        <v>12</v>
      </c>
      <c r="G58" s="65">
        <v>817</v>
      </c>
      <c r="H58" s="83" t="s">
        <v>387</v>
      </c>
      <c r="I58" s="60" t="s">
        <v>101</v>
      </c>
      <c r="J58" s="60" t="s">
        <v>210</v>
      </c>
      <c r="K58" s="60" t="s">
        <v>222</v>
      </c>
      <c r="L58" s="73" t="s">
        <v>413</v>
      </c>
      <c r="M58" s="73" t="s">
        <v>418</v>
      </c>
      <c r="N58" s="74" t="s">
        <v>420</v>
      </c>
      <c r="O58" s="62">
        <v>817</v>
      </c>
      <c r="P58" s="75"/>
    </row>
    <row r="59" spans="1:16" ht="28.5" x14ac:dyDescent="0.2">
      <c r="A59" s="64">
        <v>37</v>
      </c>
      <c r="B59" s="103" t="s">
        <v>389</v>
      </c>
      <c r="C59" s="60" t="s">
        <v>101</v>
      </c>
      <c r="D59" s="60" t="s">
        <v>210</v>
      </c>
      <c r="E59" s="60" t="s">
        <v>220</v>
      </c>
      <c r="F59" s="60" t="s">
        <v>15</v>
      </c>
      <c r="G59" s="65">
        <v>986</v>
      </c>
      <c r="H59" s="83" t="s">
        <v>389</v>
      </c>
      <c r="I59" s="60" t="s">
        <v>101</v>
      </c>
      <c r="J59" s="60" t="s">
        <v>210</v>
      </c>
      <c r="K59" s="60" t="s">
        <v>220</v>
      </c>
      <c r="L59" s="73" t="s">
        <v>413</v>
      </c>
      <c r="M59" s="73" t="s">
        <v>421</v>
      </c>
      <c r="N59" s="74" t="s">
        <v>422</v>
      </c>
      <c r="O59" s="62">
        <v>986</v>
      </c>
      <c r="P59" s="75"/>
    </row>
    <row r="60" spans="1:16" ht="15.75" x14ac:dyDescent="0.3">
      <c r="A60" s="64"/>
      <c r="B60" s="103"/>
      <c r="C60" s="60"/>
      <c r="D60" s="60"/>
      <c r="E60" s="60"/>
      <c r="F60" s="60"/>
      <c r="G60" s="65"/>
      <c r="H60" s="83" t="s">
        <v>473</v>
      </c>
      <c r="I60" s="58" t="s">
        <v>101</v>
      </c>
      <c r="J60" s="58" t="s">
        <v>471</v>
      </c>
      <c r="K60" s="58" t="s">
        <v>472</v>
      </c>
      <c r="L60" s="58" t="s">
        <v>432</v>
      </c>
      <c r="M60" s="59" t="s">
        <v>430</v>
      </c>
      <c r="N60" s="59" t="s">
        <v>456</v>
      </c>
      <c r="O60" s="62">
        <v>2368</v>
      </c>
      <c r="P60" s="75"/>
    </row>
    <row r="61" spans="1:16" ht="42.75" x14ac:dyDescent="0.2">
      <c r="A61" s="64">
        <v>43</v>
      </c>
      <c r="B61" s="103" t="s">
        <v>208</v>
      </c>
      <c r="C61" s="60" t="s">
        <v>101</v>
      </c>
      <c r="D61" s="60" t="s">
        <v>203</v>
      </c>
      <c r="E61" s="60" t="s">
        <v>207</v>
      </c>
      <c r="F61" s="60" t="s">
        <v>39</v>
      </c>
      <c r="G61" s="65">
        <v>1676</v>
      </c>
      <c r="H61" s="83" t="s">
        <v>208</v>
      </c>
      <c r="I61" s="60" t="s">
        <v>101</v>
      </c>
      <c r="J61" s="60" t="s">
        <v>203</v>
      </c>
      <c r="K61" s="60" t="s">
        <v>207</v>
      </c>
      <c r="L61" s="73" t="s">
        <v>413</v>
      </c>
      <c r="M61" s="73" t="s">
        <v>423</v>
      </c>
      <c r="N61" s="74" t="s">
        <v>427</v>
      </c>
      <c r="O61" s="62">
        <v>1676</v>
      </c>
      <c r="P61" s="75"/>
    </row>
    <row r="62" spans="1:16" ht="42.75" x14ac:dyDescent="0.2">
      <c r="A62" s="64">
        <v>44</v>
      </c>
      <c r="B62" s="103" t="s">
        <v>206</v>
      </c>
      <c r="C62" s="60" t="s">
        <v>101</v>
      </c>
      <c r="D62" s="60" t="s">
        <v>203</v>
      </c>
      <c r="E62" s="60" t="s">
        <v>205</v>
      </c>
      <c r="F62" s="60" t="s">
        <v>12</v>
      </c>
      <c r="G62" s="65">
        <v>817</v>
      </c>
      <c r="H62" s="83" t="s">
        <v>206</v>
      </c>
      <c r="I62" s="60" t="s">
        <v>101</v>
      </c>
      <c r="J62" s="60" t="s">
        <v>203</v>
      </c>
      <c r="K62" s="60" t="s">
        <v>205</v>
      </c>
      <c r="L62" s="73" t="s">
        <v>413</v>
      </c>
      <c r="M62" s="73" t="s">
        <v>418</v>
      </c>
      <c r="N62" s="74" t="s">
        <v>420</v>
      </c>
      <c r="O62" s="62">
        <v>817</v>
      </c>
      <c r="P62" s="75"/>
    </row>
    <row r="63" spans="1:16" ht="42.75" x14ac:dyDescent="0.2">
      <c r="A63" s="64">
        <v>45</v>
      </c>
      <c r="B63" s="103" t="s">
        <v>204</v>
      </c>
      <c r="C63" s="60" t="s">
        <v>101</v>
      </c>
      <c r="D63" s="60" t="s">
        <v>203</v>
      </c>
      <c r="E63" s="60" t="s">
        <v>202</v>
      </c>
      <c r="F63" s="60" t="s">
        <v>26</v>
      </c>
      <c r="G63" s="65">
        <v>2034</v>
      </c>
      <c r="H63" s="83" t="s">
        <v>204</v>
      </c>
      <c r="I63" s="60" t="s">
        <v>101</v>
      </c>
      <c r="J63" s="60" t="s">
        <v>203</v>
      </c>
      <c r="K63" s="60" t="s">
        <v>202</v>
      </c>
      <c r="L63" s="73" t="s">
        <v>428</v>
      </c>
      <c r="M63" s="60" t="s">
        <v>478</v>
      </c>
      <c r="N63" s="87">
        <v>15</v>
      </c>
      <c r="O63" s="62">
        <v>2034</v>
      </c>
      <c r="P63" s="75"/>
    </row>
    <row r="64" spans="1:16" ht="15.75" x14ac:dyDescent="0.3">
      <c r="A64" s="64"/>
      <c r="B64" s="103"/>
      <c r="C64" s="60"/>
      <c r="D64" s="60"/>
      <c r="E64" s="60"/>
      <c r="F64" s="60"/>
      <c r="G64" s="65"/>
      <c r="H64" s="83" t="s">
        <v>475</v>
      </c>
      <c r="I64" s="58" t="s">
        <v>101</v>
      </c>
      <c r="J64" s="58" t="s">
        <v>170</v>
      </c>
      <c r="K64" s="58" t="s">
        <v>474</v>
      </c>
      <c r="L64" s="58" t="s">
        <v>432</v>
      </c>
      <c r="M64" s="59" t="s">
        <v>431</v>
      </c>
      <c r="N64" s="59" t="s">
        <v>459</v>
      </c>
      <c r="O64" s="62">
        <v>4200</v>
      </c>
      <c r="P64" s="75"/>
    </row>
    <row r="65" spans="1:18" ht="21" customHeight="1" x14ac:dyDescent="0.2">
      <c r="A65" s="64">
        <v>46</v>
      </c>
      <c r="B65" s="103" t="s">
        <v>201</v>
      </c>
      <c r="C65" s="60" t="s">
        <v>101</v>
      </c>
      <c r="D65" s="60" t="s">
        <v>170</v>
      </c>
      <c r="E65" s="60" t="s">
        <v>200</v>
      </c>
      <c r="F65" s="60" t="s">
        <v>39</v>
      </c>
      <c r="G65" s="65">
        <v>1676</v>
      </c>
      <c r="H65" s="83" t="s">
        <v>201</v>
      </c>
      <c r="I65" s="60" t="s">
        <v>101</v>
      </c>
      <c r="J65" s="60" t="s">
        <v>170</v>
      </c>
      <c r="K65" s="59" t="s">
        <v>333</v>
      </c>
      <c r="L65" s="73" t="s">
        <v>413</v>
      </c>
      <c r="M65" s="73" t="s">
        <v>423</v>
      </c>
      <c r="N65" s="74" t="s">
        <v>427</v>
      </c>
      <c r="O65" s="62">
        <v>1676</v>
      </c>
      <c r="P65" s="75" t="s">
        <v>334</v>
      </c>
      <c r="Q65" s="4"/>
      <c r="R65" s="5"/>
    </row>
    <row r="66" spans="1:18" ht="21" customHeight="1" x14ac:dyDescent="0.2">
      <c r="A66" s="64">
        <v>47</v>
      </c>
      <c r="B66" s="103" t="s">
        <v>199</v>
      </c>
      <c r="C66" s="60" t="s">
        <v>101</v>
      </c>
      <c r="D66" s="60" t="s">
        <v>170</v>
      </c>
      <c r="E66" s="60" t="s">
        <v>198</v>
      </c>
      <c r="F66" s="60" t="s">
        <v>39</v>
      </c>
      <c r="G66" s="65">
        <v>1676</v>
      </c>
      <c r="H66" s="83" t="s">
        <v>199</v>
      </c>
      <c r="I66" s="60" t="s">
        <v>101</v>
      </c>
      <c r="J66" s="60" t="s">
        <v>170</v>
      </c>
      <c r="K66" s="60" t="s">
        <v>198</v>
      </c>
      <c r="L66" s="73" t="s">
        <v>413</v>
      </c>
      <c r="M66" s="73" t="s">
        <v>423</v>
      </c>
      <c r="N66" s="74" t="s">
        <v>427</v>
      </c>
      <c r="O66" s="62">
        <v>1676</v>
      </c>
      <c r="P66" s="75"/>
      <c r="Q66" s="4"/>
      <c r="R66" s="5"/>
    </row>
    <row r="67" spans="1:18" ht="21" customHeight="1" x14ac:dyDescent="0.2">
      <c r="A67" s="64">
        <v>48</v>
      </c>
      <c r="B67" s="103" t="s">
        <v>197</v>
      </c>
      <c r="C67" s="60" t="s">
        <v>101</v>
      </c>
      <c r="D67" s="60" t="s">
        <v>170</v>
      </c>
      <c r="E67" s="60" t="s">
        <v>196</v>
      </c>
      <c r="F67" s="60" t="s">
        <v>0</v>
      </c>
      <c r="G67" s="65">
        <v>1412</v>
      </c>
      <c r="H67" s="83" t="s">
        <v>197</v>
      </c>
      <c r="I67" s="60" t="s">
        <v>101</v>
      </c>
      <c r="J67" s="60" t="s">
        <v>170</v>
      </c>
      <c r="K67" s="60" t="s">
        <v>196</v>
      </c>
      <c r="L67" s="73" t="s">
        <v>413</v>
      </c>
      <c r="M67" s="73" t="s">
        <v>423</v>
      </c>
      <c r="N67" s="74" t="s">
        <v>426</v>
      </c>
      <c r="O67" s="62">
        <v>1412</v>
      </c>
      <c r="P67" s="75"/>
      <c r="Q67" s="4"/>
      <c r="R67" s="5"/>
    </row>
    <row r="68" spans="1:18" ht="21" customHeight="1" x14ac:dyDescent="0.2">
      <c r="A68" s="64">
        <v>49</v>
      </c>
      <c r="B68" s="103" t="s">
        <v>195</v>
      </c>
      <c r="C68" s="60" t="s">
        <v>101</v>
      </c>
      <c r="D68" s="60" t="s">
        <v>170</v>
      </c>
      <c r="E68" s="60" t="s">
        <v>194</v>
      </c>
      <c r="F68" s="60" t="s">
        <v>18</v>
      </c>
      <c r="G68" s="65">
        <v>1212</v>
      </c>
      <c r="H68" s="83" t="s">
        <v>195</v>
      </c>
      <c r="I68" s="60" t="s">
        <v>101</v>
      </c>
      <c r="J68" s="60" t="s">
        <v>170</v>
      </c>
      <c r="K68" s="60" t="s">
        <v>194</v>
      </c>
      <c r="L68" s="73" t="s">
        <v>413</v>
      </c>
      <c r="M68" s="73" t="s">
        <v>423</v>
      </c>
      <c r="N68" s="74" t="s">
        <v>425</v>
      </c>
      <c r="O68" s="62">
        <v>1212</v>
      </c>
      <c r="P68" s="75"/>
      <c r="Q68" s="4"/>
      <c r="R68" s="5"/>
    </row>
    <row r="69" spans="1:18" ht="21" customHeight="1" x14ac:dyDescent="0.2">
      <c r="A69" s="64">
        <v>50</v>
      </c>
      <c r="B69" s="103" t="s">
        <v>193</v>
      </c>
      <c r="C69" s="60" t="s">
        <v>101</v>
      </c>
      <c r="D69" s="60" t="s">
        <v>170</v>
      </c>
      <c r="E69" s="60" t="s">
        <v>192</v>
      </c>
      <c r="F69" s="60" t="s">
        <v>12</v>
      </c>
      <c r="G69" s="65">
        <v>817</v>
      </c>
      <c r="H69" s="83" t="s">
        <v>392</v>
      </c>
      <c r="I69" s="60" t="s">
        <v>101</v>
      </c>
      <c r="J69" s="60" t="s">
        <v>170</v>
      </c>
      <c r="K69" s="60" t="s">
        <v>335</v>
      </c>
      <c r="L69" s="73" t="s">
        <v>413</v>
      </c>
      <c r="M69" s="73" t="s">
        <v>418</v>
      </c>
      <c r="N69" s="74" t="s">
        <v>420</v>
      </c>
      <c r="O69" s="62">
        <v>817</v>
      </c>
      <c r="P69" s="75" t="s">
        <v>415</v>
      </c>
      <c r="Q69" s="4"/>
      <c r="R69" s="5"/>
    </row>
    <row r="70" spans="1:18" ht="21" customHeight="1" x14ac:dyDescent="0.2">
      <c r="A70" s="64">
        <v>51</v>
      </c>
      <c r="B70" s="103" t="s">
        <v>191</v>
      </c>
      <c r="C70" s="60" t="s">
        <v>101</v>
      </c>
      <c r="D70" s="60" t="s">
        <v>170</v>
      </c>
      <c r="E70" s="60" t="s">
        <v>190</v>
      </c>
      <c r="F70" s="60" t="s">
        <v>18</v>
      </c>
      <c r="G70" s="65">
        <v>1212</v>
      </c>
      <c r="H70" s="83" t="s">
        <v>191</v>
      </c>
      <c r="I70" s="60" t="s">
        <v>101</v>
      </c>
      <c r="J70" s="60" t="s">
        <v>170</v>
      </c>
      <c r="K70" s="60" t="s">
        <v>190</v>
      </c>
      <c r="L70" s="73" t="s">
        <v>413</v>
      </c>
      <c r="M70" s="73" t="s">
        <v>423</v>
      </c>
      <c r="N70" s="74" t="s">
        <v>425</v>
      </c>
      <c r="O70" s="62">
        <v>1212</v>
      </c>
      <c r="P70" s="75"/>
      <c r="Q70" s="4"/>
      <c r="R70" s="5"/>
    </row>
    <row r="71" spans="1:18" ht="21" customHeight="1" x14ac:dyDescent="0.2">
      <c r="A71" s="64">
        <v>52</v>
      </c>
      <c r="B71" s="103" t="s">
        <v>189</v>
      </c>
      <c r="C71" s="60" t="s">
        <v>101</v>
      </c>
      <c r="D71" s="60" t="s">
        <v>170</v>
      </c>
      <c r="E71" s="60" t="s">
        <v>188</v>
      </c>
      <c r="F71" s="60" t="s">
        <v>0</v>
      </c>
      <c r="G71" s="65">
        <v>1412</v>
      </c>
      <c r="H71" s="83" t="s">
        <v>187</v>
      </c>
      <c r="I71" s="60" t="s">
        <v>101</v>
      </c>
      <c r="J71" s="60" t="s">
        <v>170</v>
      </c>
      <c r="K71" s="60" t="s">
        <v>188</v>
      </c>
      <c r="L71" s="73" t="s">
        <v>413</v>
      </c>
      <c r="M71" s="73" t="s">
        <v>423</v>
      </c>
      <c r="N71" s="74" t="s">
        <v>426</v>
      </c>
      <c r="O71" s="62">
        <v>1412</v>
      </c>
      <c r="P71" s="75"/>
      <c r="Q71" s="4"/>
      <c r="R71" s="5"/>
    </row>
    <row r="72" spans="1:18" ht="21" customHeight="1" x14ac:dyDescent="0.2">
      <c r="A72" s="64">
        <v>53</v>
      </c>
      <c r="B72" s="103" t="s">
        <v>187</v>
      </c>
      <c r="C72" s="60" t="s">
        <v>101</v>
      </c>
      <c r="D72" s="60" t="s">
        <v>170</v>
      </c>
      <c r="E72" s="60" t="s">
        <v>186</v>
      </c>
      <c r="F72" s="60" t="s">
        <v>12</v>
      </c>
      <c r="G72" s="65">
        <v>817</v>
      </c>
      <c r="H72" s="83" t="s">
        <v>406</v>
      </c>
      <c r="I72" s="60" t="s">
        <v>101</v>
      </c>
      <c r="J72" s="60" t="s">
        <v>170</v>
      </c>
      <c r="K72" s="59" t="s">
        <v>186</v>
      </c>
      <c r="L72" s="73" t="s">
        <v>413</v>
      </c>
      <c r="M72" s="73" t="s">
        <v>418</v>
      </c>
      <c r="N72" s="74" t="s">
        <v>420</v>
      </c>
      <c r="O72" s="62">
        <v>817</v>
      </c>
      <c r="P72" s="75"/>
    </row>
    <row r="73" spans="1:18" ht="21" customHeight="1" x14ac:dyDescent="0.2">
      <c r="A73" s="64">
        <v>54</v>
      </c>
      <c r="B73" s="103" t="s">
        <v>185</v>
      </c>
      <c r="C73" s="60" t="s">
        <v>101</v>
      </c>
      <c r="D73" s="60" t="s">
        <v>170</v>
      </c>
      <c r="E73" s="60" t="s">
        <v>184</v>
      </c>
      <c r="F73" s="60" t="s">
        <v>39</v>
      </c>
      <c r="G73" s="65">
        <v>1676</v>
      </c>
      <c r="H73" s="83" t="s">
        <v>185</v>
      </c>
      <c r="I73" s="60" t="s">
        <v>101</v>
      </c>
      <c r="J73" s="60" t="s">
        <v>170</v>
      </c>
      <c r="K73" s="60" t="s">
        <v>184</v>
      </c>
      <c r="L73" s="73" t="s">
        <v>413</v>
      </c>
      <c r="M73" s="73" t="s">
        <v>423</v>
      </c>
      <c r="N73" s="74" t="s">
        <v>427</v>
      </c>
      <c r="O73" s="62">
        <v>1676</v>
      </c>
      <c r="P73" s="75"/>
      <c r="Q73" s="4"/>
      <c r="R73" s="5"/>
    </row>
    <row r="74" spans="1:18" ht="21" customHeight="1" x14ac:dyDescent="0.2">
      <c r="A74" s="64">
        <v>55</v>
      </c>
      <c r="B74" s="103" t="s">
        <v>183</v>
      </c>
      <c r="C74" s="60" t="s">
        <v>101</v>
      </c>
      <c r="D74" s="60" t="s">
        <v>170</v>
      </c>
      <c r="E74" s="60" t="s">
        <v>182</v>
      </c>
      <c r="F74" s="60" t="s">
        <v>0</v>
      </c>
      <c r="G74" s="65">
        <v>1412</v>
      </c>
      <c r="H74" s="83" t="s">
        <v>390</v>
      </c>
      <c r="I74" s="60" t="s">
        <v>101</v>
      </c>
      <c r="J74" s="60" t="s">
        <v>170</v>
      </c>
      <c r="K74" s="59" t="s">
        <v>200</v>
      </c>
      <c r="L74" s="73" t="s">
        <v>413</v>
      </c>
      <c r="M74" s="73" t="s">
        <v>423</v>
      </c>
      <c r="N74" s="74" t="s">
        <v>426</v>
      </c>
      <c r="O74" s="62">
        <v>1412</v>
      </c>
      <c r="P74" s="75"/>
      <c r="Q74" s="4"/>
      <c r="R74" s="5"/>
    </row>
    <row r="75" spans="1:18" ht="21" customHeight="1" x14ac:dyDescent="0.2">
      <c r="A75" s="64">
        <v>56</v>
      </c>
      <c r="B75" s="103" t="s">
        <v>181</v>
      </c>
      <c r="C75" s="60" t="s">
        <v>101</v>
      </c>
      <c r="D75" s="60" t="s">
        <v>170</v>
      </c>
      <c r="E75" s="60" t="s">
        <v>180</v>
      </c>
      <c r="F75" s="60" t="s">
        <v>18</v>
      </c>
      <c r="G75" s="65">
        <v>1212</v>
      </c>
      <c r="H75" s="83" t="s">
        <v>391</v>
      </c>
      <c r="I75" s="60" t="s">
        <v>101</v>
      </c>
      <c r="J75" s="60" t="s">
        <v>170</v>
      </c>
      <c r="K75" s="59" t="s">
        <v>336</v>
      </c>
      <c r="L75" s="73" t="s">
        <v>413</v>
      </c>
      <c r="M75" s="73" t="s">
        <v>423</v>
      </c>
      <c r="N75" s="74" t="s">
        <v>425</v>
      </c>
      <c r="O75" s="62">
        <v>1212</v>
      </c>
      <c r="P75" s="75"/>
      <c r="Q75" s="4"/>
      <c r="R75" s="5"/>
    </row>
    <row r="76" spans="1:18" ht="21" customHeight="1" x14ac:dyDescent="0.3">
      <c r="A76" s="64">
        <v>57</v>
      </c>
      <c r="B76" s="103" t="s">
        <v>179</v>
      </c>
      <c r="C76" s="60" t="s">
        <v>101</v>
      </c>
      <c r="D76" s="60" t="s">
        <v>170</v>
      </c>
      <c r="E76" s="60" t="s">
        <v>178</v>
      </c>
      <c r="F76" s="60" t="s">
        <v>12</v>
      </c>
      <c r="G76" s="65">
        <v>817</v>
      </c>
      <c r="H76" s="82"/>
      <c r="I76" s="77"/>
      <c r="J76" s="77"/>
      <c r="K76" s="88"/>
      <c r="L76" s="89"/>
      <c r="M76" s="78"/>
      <c r="N76" s="79"/>
      <c r="O76" s="90"/>
      <c r="P76" s="81" t="s">
        <v>510</v>
      </c>
    </row>
    <row r="77" spans="1:18" ht="21" customHeight="1" x14ac:dyDescent="0.2">
      <c r="A77" s="64">
        <v>58</v>
      </c>
      <c r="B77" s="103" t="s">
        <v>177</v>
      </c>
      <c r="C77" s="60" t="s">
        <v>101</v>
      </c>
      <c r="D77" s="60" t="s">
        <v>170</v>
      </c>
      <c r="E77" s="60" t="s">
        <v>176</v>
      </c>
      <c r="F77" s="60" t="s">
        <v>39</v>
      </c>
      <c r="G77" s="65">
        <v>1676</v>
      </c>
      <c r="H77" s="83" t="s">
        <v>177</v>
      </c>
      <c r="I77" s="60" t="s">
        <v>101</v>
      </c>
      <c r="J77" s="60" t="s">
        <v>170</v>
      </c>
      <c r="K77" s="60" t="s">
        <v>176</v>
      </c>
      <c r="L77" s="73" t="s">
        <v>413</v>
      </c>
      <c r="M77" s="73" t="s">
        <v>423</v>
      </c>
      <c r="N77" s="74" t="s">
        <v>427</v>
      </c>
      <c r="O77" s="62">
        <v>1676</v>
      </c>
      <c r="P77" s="75"/>
      <c r="Q77" s="4"/>
      <c r="R77" s="5"/>
    </row>
    <row r="78" spans="1:18" ht="21" customHeight="1" x14ac:dyDescent="0.2">
      <c r="A78" s="64">
        <v>59</v>
      </c>
      <c r="B78" s="103" t="s">
        <v>175</v>
      </c>
      <c r="C78" s="60" t="s">
        <v>101</v>
      </c>
      <c r="D78" s="60" t="s">
        <v>170</v>
      </c>
      <c r="E78" s="60" t="s">
        <v>174</v>
      </c>
      <c r="F78" s="60" t="s">
        <v>0</v>
      </c>
      <c r="G78" s="65">
        <v>1412</v>
      </c>
      <c r="H78" s="83" t="s">
        <v>189</v>
      </c>
      <c r="I78" s="60" t="s">
        <v>101</v>
      </c>
      <c r="J78" s="60" t="s">
        <v>170</v>
      </c>
      <c r="K78" s="60" t="s">
        <v>407</v>
      </c>
      <c r="L78" s="73" t="s">
        <v>413</v>
      </c>
      <c r="M78" s="73" t="s">
        <v>423</v>
      </c>
      <c r="N78" s="74" t="s">
        <v>427</v>
      </c>
      <c r="O78" s="62">
        <v>1676</v>
      </c>
      <c r="P78" s="75" t="s">
        <v>408</v>
      </c>
    </row>
    <row r="79" spans="1:18" ht="21" customHeight="1" x14ac:dyDescent="0.2">
      <c r="A79" s="64">
        <v>60</v>
      </c>
      <c r="B79" s="103" t="s">
        <v>173</v>
      </c>
      <c r="C79" s="60" t="s">
        <v>101</v>
      </c>
      <c r="D79" s="60" t="s">
        <v>170</v>
      </c>
      <c r="E79" s="60" t="s">
        <v>172</v>
      </c>
      <c r="F79" s="60" t="s">
        <v>18</v>
      </c>
      <c r="G79" s="65">
        <v>1212</v>
      </c>
      <c r="H79" s="82"/>
      <c r="I79" s="77"/>
      <c r="J79" s="77"/>
      <c r="K79" s="77"/>
      <c r="L79" s="78"/>
      <c r="M79" s="78"/>
      <c r="N79" s="79"/>
      <c r="O79" s="80"/>
      <c r="P79" s="81" t="s">
        <v>337</v>
      </c>
    </row>
    <row r="80" spans="1:18" ht="21" customHeight="1" x14ac:dyDescent="0.2">
      <c r="A80" s="64">
        <v>61</v>
      </c>
      <c r="B80" s="103" t="s">
        <v>171</v>
      </c>
      <c r="C80" s="60" t="s">
        <v>101</v>
      </c>
      <c r="D80" s="60" t="s">
        <v>170</v>
      </c>
      <c r="E80" s="60" t="s">
        <v>169</v>
      </c>
      <c r="F80" s="60" t="s">
        <v>12</v>
      </c>
      <c r="G80" s="65">
        <v>817</v>
      </c>
      <c r="H80" s="82"/>
      <c r="I80" s="77"/>
      <c r="J80" s="77"/>
      <c r="K80" s="77"/>
      <c r="L80" s="78"/>
      <c r="M80" s="78"/>
      <c r="N80" s="79"/>
      <c r="O80" s="80"/>
      <c r="P80" s="81" t="s">
        <v>338</v>
      </c>
    </row>
    <row r="81" spans="1:16" ht="21" customHeight="1" x14ac:dyDescent="0.3">
      <c r="A81" s="64"/>
      <c r="B81" s="103"/>
      <c r="C81" s="60"/>
      <c r="D81" s="60"/>
      <c r="E81" s="60"/>
      <c r="F81" s="60"/>
      <c r="G81" s="65"/>
      <c r="H81" s="83" t="s">
        <v>477</v>
      </c>
      <c r="I81" s="58" t="s">
        <v>101</v>
      </c>
      <c r="J81" s="58" t="s">
        <v>322</v>
      </c>
      <c r="K81" s="58" t="s">
        <v>476</v>
      </c>
      <c r="L81" s="58" t="s">
        <v>432</v>
      </c>
      <c r="M81" s="59" t="s">
        <v>431</v>
      </c>
      <c r="N81" s="59" t="s">
        <v>433</v>
      </c>
      <c r="O81" s="62">
        <v>3798</v>
      </c>
      <c r="P81" s="75"/>
    </row>
    <row r="82" spans="1:16" ht="42.75" x14ac:dyDescent="0.2">
      <c r="A82" s="64">
        <v>62</v>
      </c>
      <c r="B82" s="103" t="s">
        <v>168</v>
      </c>
      <c r="C82" s="60" t="s">
        <v>101</v>
      </c>
      <c r="D82" s="60" t="s">
        <v>145</v>
      </c>
      <c r="E82" s="60" t="s">
        <v>167</v>
      </c>
      <c r="F82" s="60" t="s">
        <v>0</v>
      </c>
      <c r="G82" s="65">
        <v>1412</v>
      </c>
      <c r="H82" s="83" t="s">
        <v>168</v>
      </c>
      <c r="I82" s="60" t="s">
        <v>101</v>
      </c>
      <c r="J82" s="60" t="s">
        <v>322</v>
      </c>
      <c r="K82" s="60" t="s">
        <v>339</v>
      </c>
      <c r="L82" s="73" t="s">
        <v>413</v>
      </c>
      <c r="M82" s="73" t="s">
        <v>423</v>
      </c>
      <c r="N82" s="74" t="s">
        <v>426</v>
      </c>
      <c r="O82" s="62">
        <v>1412</v>
      </c>
      <c r="P82" s="75" t="s">
        <v>328</v>
      </c>
    </row>
    <row r="83" spans="1:16" ht="42.75" x14ac:dyDescent="0.2">
      <c r="A83" s="64">
        <v>63</v>
      </c>
      <c r="B83" s="103" t="s">
        <v>166</v>
      </c>
      <c r="C83" s="60" t="s">
        <v>101</v>
      </c>
      <c r="D83" s="60" t="s">
        <v>145</v>
      </c>
      <c r="E83" s="60" t="s">
        <v>165</v>
      </c>
      <c r="F83" s="60" t="s">
        <v>9</v>
      </c>
      <c r="G83" s="65">
        <v>1086</v>
      </c>
      <c r="H83" s="83" t="s">
        <v>166</v>
      </c>
      <c r="I83" s="60" t="s">
        <v>101</v>
      </c>
      <c r="J83" s="60" t="s">
        <v>322</v>
      </c>
      <c r="K83" s="60" t="s">
        <v>340</v>
      </c>
      <c r="L83" s="73" t="s">
        <v>413</v>
      </c>
      <c r="M83" s="73" t="s">
        <v>423</v>
      </c>
      <c r="N83" s="74" t="s">
        <v>424</v>
      </c>
      <c r="O83" s="62">
        <v>1086</v>
      </c>
      <c r="P83" s="75" t="s">
        <v>328</v>
      </c>
    </row>
    <row r="84" spans="1:16" ht="42.75" x14ac:dyDescent="0.2">
      <c r="A84" s="64">
        <v>64</v>
      </c>
      <c r="B84" s="103" t="s">
        <v>164</v>
      </c>
      <c r="C84" s="60" t="s">
        <v>101</v>
      </c>
      <c r="D84" s="60" t="s">
        <v>145</v>
      </c>
      <c r="E84" s="60" t="s">
        <v>163</v>
      </c>
      <c r="F84" s="60" t="s">
        <v>12</v>
      </c>
      <c r="G84" s="65">
        <v>817</v>
      </c>
      <c r="H84" s="83" t="s">
        <v>164</v>
      </c>
      <c r="I84" s="60" t="s">
        <v>101</v>
      </c>
      <c r="J84" s="60" t="s">
        <v>322</v>
      </c>
      <c r="K84" s="60" t="s">
        <v>341</v>
      </c>
      <c r="L84" s="73" t="s">
        <v>413</v>
      </c>
      <c r="M84" s="73" t="s">
        <v>418</v>
      </c>
      <c r="N84" s="74" t="s">
        <v>420</v>
      </c>
      <c r="O84" s="62">
        <v>817</v>
      </c>
      <c r="P84" s="75" t="s">
        <v>328</v>
      </c>
    </row>
    <row r="85" spans="1:16" ht="42.75" x14ac:dyDescent="0.2">
      <c r="A85" s="64">
        <v>65</v>
      </c>
      <c r="B85" s="103" t="s">
        <v>162</v>
      </c>
      <c r="C85" s="60" t="s">
        <v>101</v>
      </c>
      <c r="D85" s="60" t="s">
        <v>145</v>
      </c>
      <c r="E85" s="60" t="s">
        <v>161</v>
      </c>
      <c r="F85" s="60" t="s">
        <v>26</v>
      </c>
      <c r="G85" s="65">
        <v>2034</v>
      </c>
      <c r="H85" s="83" t="s">
        <v>162</v>
      </c>
      <c r="I85" s="60" t="s">
        <v>101</v>
      </c>
      <c r="J85" s="60" t="s">
        <v>322</v>
      </c>
      <c r="K85" s="60" t="s">
        <v>161</v>
      </c>
      <c r="L85" s="73" t="s">
        <v>428</v>
      </c>
      <c r="M85" s="60" t="s">
        <v>478</v>
      </c>
      <c r="N85" s="87">
        <v>15</v>
      </c>
      <c r="O85" s="62">
        <v>2034</v>
      </c>
      <c r="P85" s="75"/>
    </row>
    <row r="86" spans="1:16" ht="42.75" x14ac:dyDescent="0.2">
      <c r="A86" s="64">
        <v>66</v>
      </c>
      <c r="B86" s="103" t="s">
        <v>160</v>
      </c>
      <c r="C86" s="60" t="s">
        <v>101</v>
      </c>
      <c r="D86" s="60" t="s">
        <v>145</v>
      </c>
      <c r="E86" s="60" t="s">
        <v>159</v>
      </c>
      <c r="F86" s="60" t="s">
        <v>18</v>
      </c>
      <c r="G86" s="65">
        <v>1212</v>
      </c>
      <c r="H86" s="83" t="s">
        <v>160</v>
      </c>
      <c r="I86" s="60" t="s">
        <v>101</v>
      </c>
      <c r="J86" s="60" t="s">
        <v>322</v>
      </c>
      <c r="K86" s="60" t="s">
        <v>159</v>
      </c>
      <c r="L86" s="73" t="s">
        <v>413</v>
      </c>
      <c r="M86" s="73" t="s">
        <v>423</v>
      </c>
      <c r="N86" s="74" t="s">
        <v>425</v>
      </c>
      <c r="O86" s="62">
        <v>1212</v>
      </c>
      <c r="P86" s="75"/>
    </row>
    <row r="87" spans="1:16" ht="42.75" x14ac:dyDescent="0.2">
      <c r="A87" s="64">
        <v>67</v>
      </c>
      <c r="B87" s="103" t="s">
        <v>158</v>
      </c>
      <c r="C87" s="60" t="s">
        <v>101</v>
      </c>
      <c r="D87" s="60" t="s">
        <v>145</v>
      </c>
      <c r="E87" s="60" t="s">
        <v>157</v>
      </c>
      <c r="F87" s="60" t="s">
        <v>15</v>
      </c>
      <c r="G87" s="65">
        <v>986</v>
      </c>
      <c r="H87" s="83" t="s">
        <v>158</v>
      </c>
      <c r="I87" s="60" t="s">
        <v>101</v>
      </c>
      <c r="J87" s="60" t="s">
        <v>322</v>
      </c>
      <c r="K87" s="60" t="s">
        <v>157</v>
      </c>
      <c r="L87" s="73" t="s">
        <v>413</v>
      </c>
      <c r="M87" s="73" t="s">
        <v>421</v>
      </c>
      <c r="N87" s="74" t="s">
        <v>422</v>
      </c>
      <c r="O87" s="62">
        <v>986</v>
      </c>
      <c r="P87" s="75"/>
    </row>
    <row r="88" spans="1:16" ht="42.75" x14ac:dyDescent="0.2">
      <c r="A88" s="64">
        <v>68</v>
      </c>
      <c r="B88" s="103" t="s">
        <v>156</v>
      </c>
      <c r="C88" s="60" t="s">
        <v>101</v>
      </c>
      <c r="D88" s="60" t="s">
        <v>145</v>
      </c>
      <c r="E88" s="60" t="s">
        <v>155</v>
      </c>
      <c r="F88" s="60" t="s">
        <v>39</v>
      </c>
      <c r="G88" s="65">
        <v>1676</v>
      </c>
      <c r="H88" s="83" t="s">
        <v>156</v>
      </c>
      <c r="I88" s="60" t="s">
        <v>101</v>
      </c>
      <c r="J88" s="60" t="s">
        <v>322</v>
      </c>
      <c r="K88" s="60" t="s">
        <v>155</v>
      </c>
      <c r="L88" s="73" t="s">
        <v>413</v>
      </c>
      <c r="M88" s="73" t="s">
        <v>423</v>
      </c>
      <c r="N88" s="74" t="s">
        <v>427</v>
      </c>
      <c r="O88" s="62">
        <v>1676</v>
      </c>
      <c r="P88" s="75"/>
    </row>
    <row r="89" spans="1:16" ht="42.75" x14ac:dyDescent="0.2">
      <c r="A89" s="64">
        <v>69</v>
      </c>
      <c r="B89" s="103" t="s">
        <v>154</v>
      </c>
      <c r="C89" s="60" t="s">
        <v>101</v>
      </c>
      <c r="D89" s="60" t="s">
        <v>145</v>
      </c>
      <c r="E89" s="60" t="s">
        <v>153</v>
      </c>
      <c r="F89" s="60" t="s">
        <v>0</v>
      </c>
      <c r="G89" s="65">
        <v>1412</v>
      </c>
      <c r="H89" s="83" t="s">
        <v>154</v>
      </c>
      <c r="I89" s="60" t="s">
        <v>101</v>
      </c>
      <c r="J89" s="60" t="s">
        <v>322</v>
      </c>
      <c r="K89" s="60" t="s">
        <v>153</v>
      </c>
      <c r="L89" s="73" t="s">
        <v>413</v>
      </c>
      <c r="M89" s="73" t="s">
        <v>423</v>
      </c>
      <c r="N89" s="74" t="s">
        <v>426</v>
      </c>
      <c r="O89" s="62">
        <v>1412</v>
      </c>
      <c r="P89" s="75"/>
    </row>
    <row r="90" spans="1:16" ht="28.5" customHeight="1" x14ac:dyDescent="0.2">
      <c r="A90" s="64">
        <v>70</v>
      </c>
      <c r="B90" s="103" t="s">
        <v>152</v>
      </c>
      <c r="C90" s="60" t="s">
        <v>101</v>
      </c>
      <c r="D90" s="60" t="s">
        <v>145</v>
      </c>
      <c r="E90" s="60" t="s">
        <v>151</v>
      </c>
      <c r="F90" s="60" t="s">
        <v>0</v>
      </c>
      <c r="G90" s="65">
        <v>1412</v>
      </c>
      <c r="H90" s="83" t="s">
        <v>152</v>
      </c>
      <c r="I90" s="60" t="s">
        <v>101</v>
      </c>
      <c r="J90" s="60" t="s">
        <v>322</v>
      </c>
      <c r="K90" s="60" t="s">
        <v>151</v>
      </c>
      <c r="L90" s="73" t="s">
        <v>413</v>
      </c>
      <c r="M90" s="73" t="s">
        <v>423</v>
      </c>
      <c r="N90" s="74" t="s">
        <v>426</v>
      </c>
      <c r="O90" s="62">
        <v>1412</v>
      </c>
      <c r="P90" s="75"/>
    </row>
    <row r="91" spans="1:16" ht="42.75" x14ac:dyDescent="0.2">
      <c r="A91" s="64">
        <v>71</v>
      </c>
      <c r="B91" s="103" t="s">
        <v>150</v>
      </c>
      <c r="C91" s="60" t="s">
        <v>101</v>
      </c>
      <c r="D91" s="60" t="s">
        <v>145</v>
      </c>
      <c r="E91" s="60" t="s">
        <v>149</v>
      </c>
      <c r="F91" s="60" t="s">
        <v>18</v>
      </c>
      <c r="G91" s="65">
        <v>1212</v>
      </c>
      <c r="H91" s="83" t="s">
        <v>150</v>
      </c>
      <c r="I91" s="60" t="s">
        <v>101</v>
      </c>
      <c r="J91" s="60" t="s">
        <v>322</v>
      </c>
      <c r="K91" s="60" t="s">
        <v>149</v>
      </c>
      <c r="L91" s="73" t="s">
        <v>413</v>
      </c>
      <c r="M91" s="73" t="s">
        <v>423</v>
      </c>
      <c r="N91" s="74" t="s">
        <v>425</v>
      </c>
      <c r="O91" s="62">
        <v>1212</v>
      </c>
      <c r="P91" s="75"/>
    </row>
    <row r="92" spans="1:16" ht="42.75" x14ac:dyDescent="0.2">
      <c r="A92" s="64">
        <v>72</v>
      </c>
      <c r="B92" s="103" t="s">
        <v>148</v>
      </c>
      <c r="C92" s="60" t="s">
        <v>101</v>
      </c>
      <c r="D92" s="60" t="s">
        <v>145</v>
      </c>
      <c r="E92" s="60" t="s">
        <v>147</v>
      </c>
      <c r="F92" s="60" t="s">
        <v>18</v>
      </c>
      <c r="G92" s="65">
        <v>1212</v>
      </c>
      <c r="H92" s="83" t="s">
        <v>148</v>
      </c>
      <c r="I92" s="60" t="s">
        <v>101</v>
      </c>
      <c r="J92" s="60" t="s">
        <v>322</v>
      </c>
      <c r="K92" s="60" t="s">
        <v>147</v>
      </c>
      <c r="L92" s="73" t="s">
        <v>413</v>
      </c>
      <c r="M92" s="73" t="s">
        <v>423</v>
      </c>
      <c r="N92" s="74" t="s">
        <v>425</v>
      </c>
      <c r="O92" s="62">
        <v>1212</v>
      </c>
      <c r="P92" s="75"/>
    </row>
    <row r="93" spans="1:16" ht="42.75" x14ac:dyDescent="0.2">
      <c r="A93" s="64">
        <v>73</v>
      </c>
      <c r="B93" s="103" t="s">
        <v>146</v>
      </c>
      <c r="C93" s="60" t="s">
        <v>101</v>
      </c>
      <c r="D93" s="60" t="s">
        <v>145</v>
      </c>
      <c r="E93" s="60" t="s">
        <v>144</v>
      </c>
      <c r="F93" s="60" t="s">
        <v>12</v>
      </c>
      <c r="G93" s="65">
        <v>817</v>
      </c>
      <c r="H93" s="83" t="s">
        <v>146</v>
      </c>
      <c r="I93" s="60" t="s">
        <v>101</v>
      </c>
      <c r="J93" s="60" t="s">
        <v>322</v>
      </c>
      <c r="K93" s="60" t="s">
        <v>416</v>
      </c>
      <c r="L93" s="73" t="s">
        <v>413</v>
      </c>
      <c r="M93" s="73" t="s">
        <v>418</v>
      </c>
      <c r="N93" s="74" t="s">
        <v>420</v>
      </c>
      <c r="O93" s="62">
        <v>817</v>
      </c>
      <c r="P93" s="75"/>
    </row>
    <row r="94" spans="1:16" ht="28.5" customHeight="1" x14ac:dyDescent="0.2">
      <c r="A94" s="64"/>
      <c r="B94" s="103"/>
      <c r="C94" s="60"/>
      <c r="D94" s="60"/>
      <c r="E94" s="60"/>
      <c r="F94" s="60"/>
      <c r="G94" s="65"/>
      <c r="H94" s="83" t="s">
        <v>393</v>
      </c>
      <c r="I94" s="60" t="s">
        <v>101</v>
      </c>
      <c r="J94" s="60" t="s">
        <v>322</v>
      </c>
      <c r="K94" s="60" t="s">
        <v>323</v>
      </c>
      <c r="L94" s="73" t="s">
        <v>413</v>
      </c>
      <c r="M94" s="73" t="s">
        <v>418</v>
      </c>
      <c r="N94" s="74" t="s">
        <v>420</v>
      </c>
      <c r="O94" s="62">
        <v>817</v>
      </c>
      <c r="P94" s="75"/>
    </row>
    <row r="95" spans="1:16" ht="28.5" x14ac:dyDescent="0.2">
      <c r="A95" s="64"/>
      <c r="B95" s="103"/>
      <c r="C95" s="60"/>
      <c r="D95" s="60"/>
      <c r="E95" s="60"/>
      <c r="F95" s="60"/>
      <c r="G95" s="65"/>
      <c r="H95" s="83" t="s">
        <v>394</v>
      </c>
      <c r="I95" s="60" t="s">
        <v>101</v>
      </c>
      <c r="J95" s="60" t="s">
        <v>322</v>
      </c>
      <c r="K95" s="60" t="s">
        <v>324</v>
      </c>
      <c r="L95" s="73" t="s">
        <v>413</v>
      </c>
      <c r="M95" s="73" t="s">
        <v>423</v>
      </c>
      <c r="N95" s="74" t="s">
        <v>426</v>
      </c>
      <c r="O95" s="62">
        <v>1412</v>
      </c>
      <c r="P95" s="75"/>
    </row>
    <row r="96" spans="1:16" ht="15.75" x14ac:dyDescent="0.3">
      <c r="A96" s="64"/>
      <c r="B96" s="103"/>
      <c r="C96" s="60"/>
      <c r="D96" s="60"/>
      <c r="E96" s="60"/>
      <c r="F96" s="60"/>
      <c r="G96" s="65"/>
      <c r="H96" s="83" t="s">
        <v>480</v>
      </c>
      <c r="I96" s="58" t="s">
        <v>101</v>
      </c>
      <c r="J96" s="58" t="s">
        <v>395</v>
      </c>
      <c r="K96" s="58" t="s">
        <v>479</v>
      </c>
      <c r="L96" s="58" t="s">
        <v>432</v>
      </c>
      <c r="M96" s="59" t="s">
        <v>430</v>
      </c>
      <c r="N96" s="59" t="s">
        <v>456</v>
      </c>
      <c r="O96" s="62">
        <v>2368</v>
      </c>
      <c r="P96" s="75"/>
    </row>
    <row r="97" spans="1:16" ht="42.75" x14ac:dyDescent="0.2">
      <c r="A97" s="64">
        <v>74</v>
      </c>
      <c r="B97" s="103" t="s">
        <v>143</v>
      </c>
      <c r="C97" s="60" t="s">
        <v>101</v>
      </c>
      <c r="D97" s="60" t="s">
        <v>132</v>
      </c>
      <c r="E97" s="60" t="s">
        <v>142</v>
      </c>
      <c r="F97" s="60" t="s">
        <v>39</v>
      </c>
      <c r="G97" s="65">
        <v>1676</v>
      </c>
      <c r="H97" s="83" t="s">
        <v>143</v>
      </c>
      <c r="I97" s="60" t="s">
        <v>101</v>
      </c>
      <c r="J97" s="60" t="s">
        <v>395</v>
      </c>
      <c r="K97" s="60" t="s">
        <v>142</v>
      </c>
      <c r="L97" s="73" t="s">
        <v>413</v>
      </c>
      <c r="M97" s="73" t="s">
        <v>423</v>
      </c>
      <c r="N97" s="74" t="s">
        <v>427</v>
      </c>
      <c r="O97" s="62">
        <v>1676</v>
      </c>
      <c r="P97" s="75"/>
    </row>
    <row r="98" spans="1:16" ht="48" x14ac:dyDescent="0.2">
      <c r="A98" s="64">
        <v>75</v>
      </c>
      <c r="B98" s="103" t="s">
        <v>141</v>
      </c>
      <c r="C98" s="60" t="s">
        <v>101</v>
      </c>
      <c r="D98" s="60" t="s">
        <v>132</v>
      </c>
      <c r="E98" s="60" t="s">
        <v>140</v>
      </c>
      <c r="F98" s="60" t="s">
        <v>0</v>
      </c>
      <c r="G98" s="65">
        <v>1412</v>
      </c>
      <c r="H98" s="83" t="s">
        <v>141</v>
      </c>
      <c r="I98" s="60" t="s">
        <v>101</v>
      </c>
      <c r="J98" s="60" t="s">
        <v>395</v>
      </c>
      <c r="K98" s="60" t="s">
        <v>140</v>
      </c>
      <c r="L98" s="73" t="s">
        <v>413</v>
      </c>
      <c r="M98" s="73" t="s">
        <v>423</v>
      </c>
      <c r="N98" s="74" t="s">
        <v>426</v>
      </c>
      <c r="O98" s="62">
        <v>1412</v>
      </c>
      <c r="P98" s="75" t="s">
        <v>342</v>
      </c>
    </row>
    <row r="99" spans="1:16" ht="48" x14ac:dyDescent="0.2">
      <c r="A99" s="64">
        <v>76</v>
      </c>
      <c r="B99" s="103" t="s">
        <v>139</v>
      </c>
      <c r="C99" s="60" t="s">
        <v>101</v>
      </c>
      <c r="D99" s="60" t="s">
        <v>132</v>
      </c>
      <c r="E99" s="60" t="s">
        <v>138</v>
      </c>
      <c r="F99" s="60" t="s">
        <v>39</v>
      </c>
      <c r="G99" s="65">
        <v>1676</v>
      </c>
      <c r="H99" s="83" t="s">
        <v>139</v>
      </c>
      <c r="I99" s="60" t="s">
        <v>101</v>
      </c>
      <c r="J99" s="60" t="s">
        <v>395</v>
      </c>
      <c r="K99" s="60" t="s">
        <v>138</v>
      </c>
      <c r="L99" s="73" t="s">
        <v>413</v>
      </c>
      <c r="M99" s="73" t="s">
        <v>423</v>
      </c>
      <c r="N99" s="74" t="s">
        <v>427</v>
      </c>
      <c r="O99" s="62">
        <v>1676</v>
      </c>
      <c r="P99" s="75" t="s">
        <v>342</v>
      </c>
    </row>
    <row r="100" spans="1:16" ht="48" x14ac:dyDescent="0.2">
      <c r="A100" s="64">
        <v>77</v>
      </c>
      <c r="B100" s="103" t="s">
        <v>137</v>
      </c>
      <c r="C100" s="60" t="s">
        <v>101</v>
      </c>
      <c r="D100" s="60" t="s">
        <v>132</v>
      </c>
      <c r="E100" s="60" t="s">
        <v>136</v>
      </c>
      <c r="F100" s="60" t="s">
        <v>0</v>
      </c>
      <c r="G100" s="65">
        <v>1412</v>
      </c>
      <c r="H100" s="83" t="s">
        <v>137</v>
      </c>
      <c r="I100" s="60" t="s">
        <v>101</v>
      </c>
      <c r="J100" s="60" t="s">
        <v>395</v>
      </c>
      <c r="K100" s="60" t="s">
        <v>136</v>
      </c>
      <c r="L100" s="73" t="s">
        <v>413</v>
      </c>
      <c r="M100" s="73" t="s">
        <v>423</v>
      </c>
      <c r="N100" s="74" t="s">
        <v>426</v>
      </c>
      <c r="O100" s="62">
        <v>1412</v>
      </c>
      <c r="P100" s="75" t="s">
        <v>342</v>
      </c>
    </row>
    <row r="101" spans="1:16" ht="15.75" x14ac:dyDescent="0.3">
      <c r="A101" s="64"/>
      <c r="B101" s="103"/>
      <c r="C101" s="60"/>
      <c r="D101" s="60"/>
      <c r="E101" s="60"/>
      <c r="F101" s="60"/>
      <c r="G101" s="65"/>
      <c r="H101" s="83" t="s">
        <v>482</v>
      </c>
      <c r="I101" s="58" t="s">
        <v>101</v>
      </c>
      <c r="J101" s="58" t="s">
        <v>396</v>
      </c>
      <c r="K101" s="58" t="s">
        <v>481</v>
      </c>
      <c r="L101" s="58" t="s">
        <v>432</v>
      </c>
      <c r="M101" s="59" t="s">
        <v>430</v>
      </c>
      <c r="N101" s="59" t="s">
        <v>456</v>
      </c>
      <c r="O101" s="62">
        <v>2368</v>
      </c>
      <c r="P101" s="75"/>
    </row>
    <row r="102" spans="1:16" ht="48" x14ac:dyDescent="0.2">
      <c r="A102" s="64">
        <v>78</v>
      </c>
      <c r="B102" s="103" t="s">
        <v>135</v>
      </c>
      <c r="C102" s="60" t="s">
        <v>101</v>
      </c>
      <c r="D102" s="60" t="s">
        <v>132</v>
      </c>
      <c r="E102" s="60" t="s">
        <v>134</v>
      </c>
      <c r="F102" s="60" t="s">
        <v>39</v>
      </c>
      <c r="G102" s="65">
        <v>1676</v>
      </c>
      <c r="H102" s="83" t="s">
        <v>135</v>
      </c>
      <c r="I102" s="60" t="s">
        <v>101</v>
      </c>
      <c r="J102" s="60" t="s">
        <v>396</v>
      </c>
      <c r="K102" s="60" t="s">
        <v>134</v>
      </c>
      <c r="L102" s="73" t="s">
        <v>413</v>
      </c>
      <c r="M102" s="73" t="s">
        <v>423</v>
      </c>
      <c r="N102" s="74" t="s">
        <v>427</v>
      </c>
      <c r="O102" s="62">
        <v>1676</v>
      </c>
      <c r="P102" s="75" t="s">
        <v>342</v>
      </c>
    </row>
    <row r="103" spans="1:16" ht="48" x14ac:dyDescent="0.2">
      <c r="A103" s="64">
        <v>79</v>
      </c>
      <c r="B103" s="103" t="s">
        <v>133</v>
      </c>
      <c r="C103" s="60" t="s">
        <v>101</v>
      </c>
      <c r="D103" s="60" t="s">
        <v>132</v>
      </c>
      <c r="E103" s="60" t="s">
        <v>131</v>
      </c>
      <c r="F103" s="60" t="s">
        <v>0</v>
      </c>
      <c r="G103" s="65">
        <v>1412</v>
      </c>
      <c r="H103" s="83" t="s">
        <v>133</v>
      </c>
      <c r="I103" s="60" t="s">
        <v>101</v>
      </c>
      <c r="J103" s="60" t="s">
        <v>396</v>
      </c>
      <c r="K103" s="60" t="s">
        <v>131</v>
      </c>
      <c r="L103" s="73" t="s">
        <v>413</v>
      </c>
      <c r="M103" s="73" t="s">
        <v>423</v>
      </c>
      <c r="N103" s="74" t="s">
        <v>426</v>
      </c>
      <c r="O103" s="62">
        <v>1412</v>
      </c>
      <c r="P103" s="75" t="s">
        <v>342</v>
      </c>
    </row>
    <row r="104" spans="1:16" ht="15.75" x14ac:dyDescent="0.3">
      <c r="A104" s="64"/>
      <c r="B104" s="103"/>
      <c r="C104" s="60"/>
      <c r="D104" s="60"/>
      <c r="E104" s="60"/>
      <c r="F104" s="60"/>
      <c r="G104" s="65"/>
      <c r="H104" s="83" t="s">
        <v>484</v>
      </c>
      <c r="I104" s="58" t="s">
        <v>101</v>
      </c>
      <c r="J104" s="58" t="s">
        <v>397</v>
      </c>
      <c r="K104" s="58" t="s">
        <v>483</v>
      </c>
      <c r="L104" s="58" t="s">
        <v>432</v>
      </c>
      <c r="M104" s="59" t="s">
        <v>430</v>
      </c>
      <c r="N104" s="59" t="s">
        <v>456</v>
      </c>
      <c r="O104" s="62">
        <v>2368</v>
      </c>
      <c r="P104" s="75"/>
    </row>
    <row r="105" spans="1:16" ht="42.75" customHeight="1" x14ac:dyDescent="0.2">
      <c r="A105" s="64">
        <v>80</v>
      </c>
      <c r="B105" s="103" t="s">
        <v>130</v>
      </c>
      <c r="C105" s="60" t="s">
        <v>101</v>
      </c>
      <c r="D105" s="60" t="s">
        <v>117</v>
      </c>
      <c r="E105" s="60" t="s">
        <v>129</v>
      </c>
      <c r="F105" s="60" t="s">
        <v>39</v>
      </c>
      <c r="G105" s="65">
        <v>1676</v>
      </c>
      <c r="H105" s="83" t="s">
        <v>130</v>
      </c>
      <c r="I105" s="60" t="s">
        <v>101</v>
      </c>
      <c r="J105" s="60" t="s">
        <v>397</v>
      </c>
      <c r="K105" s="60" t="s">
        <v>129</v>
      </c>
      <c r="L105" s="73" t="s">
        <v>413</v>
      </c>
      <c r="M105" s="73" t="s">
        <v>423</v>
      </c>
      <c r="N105" s="74" t="s">
        <v>427</v>
      </c>
      <c r="O105" s="62">
        <v>1676</v>
      </c>
      <c r="P105" s="75" t="s">
        <v>342</v>
      </c>
    </row>
    <row r="106" spans="1:16" ht="48" x14ac:dyDescent="0.2">
      <c r="A106" s="64">
        <v>81</v>
      </c>
      <c r="B106" s="103" t="s">
        <v>128</v>
      </c>
      <c r="C106" s="60" t="s">
        <v>101</v>
      </c>
      <c r="D106" s="60" t="s">
        <v>117</v>
      </c>
      <c r="E106" s="60" t="s">
        <v>127</v>
      </c>
      <c r="F106" s="60" t="s">
        <v>0</v>
      </c>
      <c r="G106" s="65">
        <v>1412</v>
      </c>
      <c r="H106" s="83" t="s">
        <v>128</v>
      </c>
      <c r="I106" s="60" t="s">
        <v>101</v>
      </c>
      <c r="J106" s="60" t="s">
        <v>397</v>
      </c>
      <c r="K106" s="60" t="s">
        <v>127</v>
      </c>
      <c r="L106" s="73" t="s">
        <v>413</v>
      </c>
      <c r="M106" s="73" t="s">
        <v>423</v>
      </c>
      <c r="N106" s="74" t="s">
        <v>426</v>
      </c>
      <c r="O106" s="62">
        <v>1412</v>
      </c>
      <c r="P106" s="75" t="s">
        <v>342</v>
      </c>
    </row>
    <row r="107" spans="1:16" ht="48" x14ac:dyDescent="0.2">
      <c r="A107" s="64">
        <v>82</v>
      </c>
      <c r="B107" s="103" t="s">
        <v>126</v>
      </c>
      <c r="C107" s="60" t="s">
        <v>101</v>
      </c>
      <c r="D107" s="60" t="s">
        <v>117</v>
      </c>
      <c r="E107" s="60" t="s">
        <v>125</v>
      </c>
      <c r="F107" s="60" t="s">
        <v>18</v>
      </c>
      <c r="G107" s="65">
        <v>1212</v>
      </c>
      <c r="H107" s="83" t="s">
        <v>126</v>
      </c>
      <c r="I107" s="60" t="s">
        <v>101</v>
      </c>
      <c r="J107" s="60" t="s">
        <v>397</v>
      </c>
      <c r="K107" s="60" t="s">
        <v>125</v>
      </c>
      <c r="L107" s="73" t="s">
        <v>413</v>
      </c>
      <c r="M107" s="73" t="s">
        <v>423</v>
      </c>
      <c r="N107" s="74" t="s">
        <v>425</v>
      </c>
      <c r="O107" s="62">
        <v>1212</v>
      </c>
      <c r="P107" s="75" t="s">
        <v>342</v>
      </c>
    </row>
    <row r="108" spans="1:16" ht="42.75" x14ac:dyDescent="0.2">
      <c r="A108" s="64"/>
      <c r="B108" s="103"/>
      <c r="C108" s="60"/>
      <c r="D108" s="60"/>
      <c r="E108" s="60"/>
      <c r="F108" s="60"/>
      <c r="G108" s="65"/>
      <c r="H108" s="83" t="s">
        <v>409</v>
      </c>
      <c r="I108" s="60" t="s">
        <v>101</v>
      </c>
      <c r="J108" s="60" t="s">
        <v>397</v>
      </c>
      <c r="K108" s="60" t="s">
        <v>410</v>
      </c>
      <c r="L108" s="73" t="s">
        <v>413</v>
      </c>
      <c r="M108" s="73" t="s">
        <v>423</v>
      </c>
      <c r="N108" s="74" t="s">
        <v>425</v>
      </c>
      <c r="O108" s="62">
        <v>1212</v>
      </c>
      <c r="P108" s="75" t="s">
        <v>411</v>
      </c>
    </row>
    <row r="109" spans="1:16" ht="48" x14ac:dyDescent="0.2">
      <c r="A109" s="64">
        <v>83</v>
      </c>
      <c r="B109" s="103" t="s">
        <v>124</v>
      </c>
      <c r="C109" s="60" t="s">
        <v>101</v>
      </c>
      <c r="D109" s="60" t="s">
        <v>117</v>
      </c>
      <c r="E109" s="60" t="s">
        <v>123</v>
      </c>
      <c r="F109" s="60" t="s">
        <v>18</v>
      </c>
      <c r="G109" s="65">
        <v>1212</v>
      </c>
      <c r="H109" s="83" t="s">
        <v>124</v>
      </c>
      <c r="I109" s="60" t="s">
        <v>101</v>
      </c>
      <c r="J109" s="60" t="s">
        <v>396</v>
      </c>
      <c r="K109" s="60" t="s">
        <v>123</v>
      </c>
      <c r="L109" s="73" t="s">
        <v>413</v>
      </c>
      <c r="M109" s="73" t="s">
        <v>423</v>
      </c>
      <c r="N109" s="74" t="s">
        <v>425</v>
      </c>
      <c r="O109" s="62">
        <v>1212</v>
      </c>
      <c r="P109" s="75" t="s">
        <v>342</v>
      </c>
    </row>
    <row r="110" spans="1:16" ht="48" x14ac:dyDescent="0.2">
      <c r="A110" s="64">
        <v>84</v>
      </c>
      <c r="B110" s="103" t="s">
        <v>122</v>
      </c>
      <c r="C110" s="60" t="s">
        <v>101</v>
      </c>
      <c r="D110" s="60" t="s">
        <v>117</v>
      </c>
      <c r="E110" s="60" t="s">
        <v>121</v>
      </c>
      <c r="F110" s="60" t="s">
        <v>12</v>
      </c>
      <c r="G110" s="65">
        <v>817</v>
      </c>
      <c r="H110" s="83" t="s">
        <v>122</v>
      </c>
      <c r="I110" s="60" t="s">
        <v>101</v>
      </c>
      <c r="J110" s="60" t="s">
        <v>396</v>
      </c>
      <c r="K110" s="60" t="s">
        <v>121</v>
      </c>
      <c r="L110" s="73" t="s">
        <v>413</v>
      </c>
      <c r="M110" s="73" t="s">
        <v>418</v>
      </c>
      <c r="N110" s="74" t="s">
        <v>420</v>
      </c>
      <c r="O110" s="62">
        <v>817</v>
      </c>
      <c r="P110" s="75" t="s">
        <v>342</v>
      </c>
    </row>
    <row r="111" spans="1:16" ht="48" x14ac:dyDescent="0.2">
      <c r="A111" s="64">
        <v>85</v>
      </c>
      <c r="B111" s="103" t="s">
        <v>120</v>
      </c>
      <c r="C111" s="60" t="s">
        <v>101</v>
      </c>
      <c r="D111" s="60" t="s">
        <v>117</v>
      </c>
      <c r="E111" s="60" t="s">
        <v>119</v>
      </c>
      <c r="F111" s="60" t="s">
        <v>0</v>
      </c>
      <c r="G111" s="65">
        <v>1412</v>
      </c>
      <c r="H111" s="83" t="s">
        <v>120</v>
      </c>
      <c r="I111" s="60" t="s">
        <v>101</v>
      </c>
      <c r="J111" s="60" t="s">
        <v>396</v>
      </c>
      <c r="K111" s="60" t="s">
        <v>398</v>
      </c>
      <c r="L111" s="73" t="s">
        <v>413</v>
      </c>
      <c r="M111" s="73" t="s">
        <v>423</v>
      </c>
      <c r="N111" s="74" t="s">
        <v>426</v>
      </c>
      <c r="O111" s="62">
        <v>1412</v>
      </c>
      <c r="P111" s="75" t="s">
        <v>342</v>
      </c>
    </row>
    <row r="112" spans="1:16" ht="28.5" x14ac:dyDescent="0.2">
      <c r="A112" s="64">
        <v>86</v>
      </c>
      <c r="B112" s="103" t="s">
        <v>118</v>
      </c>
      <c r="C112" s="60" t="s">
        <v>101</v>
      </c>
      <c r="D112" s="60" t="s">
        <v>117</v>
      </c>
      <c r="E112" s="60" t="s">
        <v>116</v>
      </c>
      <c r="F112" s="60" t="s">
        <v>18</v>
      </c>
      <c r="G112" s="65">
        <v>1212</v>
      </c>
      <c r="H112" s="82" t="s">
        <v>370</v>
      </c>
      <c r="I112" s="77"/>
      <c r="J112" s="77"/>
      <c r="K112" s="77"/>
      <c r="L112" s="78"/>
      <c r="M112" s="78"/>
      <c r="N112" s="79"/>
      <c r="O112" s="80"/>
      <c r="P112" s="81" t="s">
        <v>327</v>
      </c>
    </row>
    <row r="113" spans="1:16" ht="15.75" x14ac:dyDescent="0.3">
      <c r="A113" s="64"/>
      <c r="B113" s="103"/>
      <c r="C113" s="60"/>
      <c r="D113" s="60"/>
      <c r="E113" s="60"/>
      <c r="F113" s="60"/>
      <c r="G113" s="65"/>
      <c r="H113" s="83" t="s">
        <v>487</v>
      </c>
      <c r="I113" s="58" t="s">
        <v>445</v>
      </c>
      <c r="J113" s="58" t="s">
        <v>485</v>
      </c>
      <c r="K113" s="58" t="s">
        <v>486</v>
      </c>
      <c r="L113" s="58" t="s">
        <v>432</v>
      </c>
      <c r="M113" s="59" t="s">
        <v>431</v>
      </c>
      <c r="N113" s="59" t="s">
        <v>433</v>
      </c>
      <c r="O113" s="62">
        <v>3798</v>
      </c>
      <c r="P113" s="75"/>
    </row>
    <row r="114" spans="1:16" ht="42.75" customHeight="1" x14ac:dyDescent="0.2">
      <c r="A114" s="64">
        <v>87</v>
      </c>
      <c r="B114" s="103" t="s">
        <v>115</v>
      </c>
      <c r="C114" s="60" t="s">
        <v>101</v>
      </c>
      <c r="D114" s="60" t="s">
        <v>110</v>
      </c>
      <c r="E114" s="60" t="s">
        <v>114</v>
      </c>
      <c r="F114" s="60" t="s">
        <v>39</v>
      </c>
      <c r="G114" s="65">
        <v>1676</v>
      </c>
      <c r="H114" s="83" t="s">
        <v>115</v>
      </c>
      <c r="I114" s="60" t="s">
        <v>101</v>
      </c>
      <c r="J114" s="60" t="s">
        <v>110</v>
      </c>
      <c r="K114" s="60" t="s">
        <v>114</v>
      </c>
      <c r="L114" s="73" t="s">
        <v>413</v>
      </c>
      <c r="M114" s="73" t="s">
        <v>423</v>
      </c>
      <c r="N114" s="74" t="s">
        <v>427</v>
      </c>
      <c r="O114" s="62">
        <v>1676</v>
      </c>
      <c r="P114" s="75"/>
    </row>
    <row r="115" spans="1:16" ht="28.5" x14ac:dyDescent="0.2">
      <c r="A115" s="64">
        <v>88</v>
      </c>
      <c r="B115" s="103" t="s">
        <v>113</v>
      </c>
      <c r="C115" s="60" t="s">
        <v>101</v>
      </c>
      <c r="D115" s="60" t="s">
        <v>110</v>
      </c>
      <c r="E115" s="60" t="s">
        <v>112</v>
      </c>
      <c r="F115" s="60" t="s">
        <v>0</v>
      </c>
      <c r="G115" s="65">
        <v>1412</v>
      </c>
      <c r="H115" s="83" t="s">
        <v>113</v>
      </c>
      <c r="I115" s="60" t="s">
        <v>101</v>
      </c>
      <c r="J115" s="60" t="s">
        <v>110</v>
      </c>
      <c r="K115" s="60" t="s">
        <v>112</v>
      </c>
      <c r="L115" s="73" t="s">
        <v>413</v>
      </c>
      <c r="M115" s="73" t="s">
        <v>423</v>
      </c>
      <c r="N115" s="74" t="s">
        <v>426</v>
      </c>
      <c r="O115" s="62">
        <v>1412</v>
      </c>
      <c r="P115" s="75"/>
    </row>
    <row r="116" spans="1:16" ht="28.5" x14ac:dyDescent="0.2">
      <c r="A116" s="64">
        <v>89</v>
      </c>
      <c r="B116" s="103" t="s">
        <v>111</v>
      </c>
      <c r="C116" s="60" t="s">
        <v>101</v>
      </c>
      <c r="D116" s="60" t="s">
        <v>110</v>
      </c>
      <c r="E116" s="60" t="s">
        <v>109</v>
      </c>
      <c r="F116" s="60" t="s">
        <v>12</v>
      </c>
      <c r="G116" s="65">
        <v>817</v>
      </c>
      <c r="H116" s="83" t="s">
        <v>111</v>
      </c>
      <c r="I116" s="60" t="s">
        <v>101</v>
      </c>
      <c r="J116" s="60" t="s">
        <v>110</v>
      </c>
      <c r="K116" s="60" t="s">
        <v>109</v>
      </c>
      <c r="L116" s="73" t="s">
        <v>413</v>
      </c>
      <c r="M116" s="73" t="s">
        <v>418</v>
      </c>
      <c r="N116" s="74" t="s">
        <v>420</v>
      </c>
      <c r="O116" s="62">
        <v>817</v>
      </c>
      <c r="P116" s="75"/>
    </row>
    <row r="117" spans="1:16" ht="15.75" x14ac:dyDescent="0.3">
      <c r="A117" s="64"/>
      <c r="B117" s="103"/>
      <c r="C117" s="60"/>
      <c r="D117" s="60"/>
      <c r="E117" s="60"/>
      <c r="F117" s="60"/>
      <c r="G117" s="65"/>
      <c r="H117" s="83" t="s">
        <v>489</v>
      </c>
      <c r="I117" s="58" t="s">
        <v>101</v>
      </c>
      <c r="J117" s="58" t="s">
        <v>488</v>
      </c>
      <c r="K117" s="58" t="s">
        <v>499</v>
      </c>
      <c r="L117" s="58" t="s">
        <v>432</v>
      </c>
      <c r="M117" s="59" t="s">
        <v>430</v>
      </c>
      <c r="N117" s="59" t="s">
        <v>456</v>
      </c>
      <c r="O117" s="62">
        <v>2368</v>
      </c>
      <c r="P117" s="75"/>
    </row>
    <row r="118" spans="1:16" ht="28.5" x14ac:dyDescent="0.2">
      <c r="A118" s="64">
        <v>90</v>
      </c>
      <c r="B118" s="103" t="s">
        <v>108</v>
      </c>
      <c r="C118" s="60" t="s">
        <v>101</v>
      </c>
      <c r="D118" s="60" t="s">
        <v>100</v>
      </c>
      <c r="E118" s="60" t="s">
        <v>107</v>
      </c>
      <c r="F118" s="60" t="s">
        <v>18</v>
      </c>
      <c r="G118" s="65">
        <v>1212</v>
      </c>
      <c r="H118" s="83" t="s">
        <v>108</v>
      </c>
      <c r="I118" s="60" t="s">
        <v>101</v>
      </c>
      <c r="J118" s="60" t="s">
        <v>100</v>
      </c>
      <c r="K118" s="60" t="s">
        <v>107</v>
      </c>
      <c r="L118" s="73" t="s">
        <v>413</v>
      </c>
      <c r="M118" s="73" t="s">
        <v>423</v>
      </c>
      <c r="N118" s="74" t="s">
        <v>425</v>
      </c>
      <c r="O118" s="62">
        <v>1212</v>
      </c>
      <c r="P118" s="75"/>
    </row>
    <row r="119" spans="1:16" ht="42.75" x14ac:dyDescent="0.2">
      <c r="A119" s="64">
        <v>91</v>
      </c>
      <c r="B119" s="103" t="s">
        <v>106</v>
      </c>
      <c r="C119" s="60" t="s">
        <v>101</v>
      </c>
      <c r="D119" s="60" t="s">
        <v>100</v>
      </c>
      <c r="E119" s="60" t="s">
        <v>105</v>
      </c>
      <c r="F119" s="60" t="s">
        <v>12</v>
      </c>
      <c r="G119" s="65">
        <v>817</v>
      </c>
      <c r="H119" s="83" t="s">
        <v>106</v>
      </c>
      <c r="I119" s="60" t="s">
        <v>101</v>
      </c>
      <c r="J119" s="60" t="s">
        <v>100</v>
      </c>
      <c r="K119" s="60" t="s">
        <v>105</v>
      </c>
      <c r="L119" s="73" t="s">
        <v>413</v>
      </c>
      <c r="M119" s="73" t="s">
        <v>418</v>
      </c>
      <c r="N119" s="74" t="s">
        <v>420</v>
      </c>
      <c r="O119" s="62">
        <v>817</v>
      </c>
      <c r="P119" s="75"/>
    </row>
    <row r="120" spans="1:16" ht="28.5" x14ac:dyDescent="0.2">
      <c r="A120" s="64">
        <v>92</v>
      </c>
      <c r="B120" s="103" t="s">
        <v>104</v>
      </c>
      <c r="C120" s="60" t="s">
        <v>101</v>
      </c>
      <c r="D120" s="60" t="s">
        <v>100</v>
      </c>
      <c r="E120" s="60" t="s">
        <v>103</v>
      </c>
      <c r="F120" s="60" t="s">
        <v>9</v>
      </c>
      <c r="G120" s="65">
        <v>1086</v>
      </c>
      <c r="H120" s="83" t="s">
        <v>104</v>
      </c>
      <c r="I120" s="60" t="s">
        <v>101</v>
      </c>
      <c r="J120" s="60" t="s">
        <v>100</v>
      </c>
      <c r="K120" s="60" t="s">
        <v>103</v>
      </c>
      <c r="L120" s="73" t="s">
        <v>413</v>
      </c>
      <c r="M120" s="73" t="s">
        <v>423</v>
      </c>
      <c r="N120" s="74" t="s">
        <v>424</v>
      </c>
      <c r="O120" s="62">
        <v>1086</v>
      </c>
      <c r="P120" s="75"/>
    </row>
    <row r="121" spans="1:16" ht="28.5" x14ac:dyDescent="0.2">
      <c r="A121" s="64">
        <v>93</v>
      </c>
      <c r="B121" s="103" t="s">
        <v>102</v>
      </c>
      <c r="C121" s="60" t="s">
        <v>101</v>
      </c>
      <c r="D121" s="60" t="s">
        <v>100</v>
      </c>
      <c r="E121" s="60" t="s">
        <v>99</v>
      </c>
      <c r="F121" s="60" t="s">
        <v>98</v>
      </c>
      <c r="G121" s="65">
        <v>675</v>
      </c>
      <c r="H121" s="83" t="s">
        <v>102</v>
      </c>
      <c r="I121" s="60" t="s">
        <v>101</v>
      </c>
      <c r="J121" s="60" t="s">
        <v>100</v>
      </c>
      <c r="K121" s="60" t="s">
        <v>99</v>
      </c>
      <c r="L121" s="73" t="s">
        <v>413</v>
      </c>
      <c r="M121" s="73" t="s">
        <v>421</v>
      </c>
      <c r="N121" s="74" t="s">
        <v>419</v>
      </c>
      <c r="O121" s="62">
        <v>675</v>
      </c>
      <c r="P121" s="75"/>
    </row>
    <row r="122" spans="1:16" ht="42.75" x14ac:dyDescent="0.2">
      <c r="A122" s="64">
        <v>94</v>
      </c>
      <c r="B122" s="103" t="s">
        <v>97</v>
      </c>
      <c r="C122" s="60" t="s">
        <v>3</v>
      </c>
      <c r="D122" s="60" t="s">
        <v>89</v>
      </c>
      <c r="E122" s="60" t="s">
        <v>7</v>
      </c>
      <c r="F122" s="60" t="s">
        <v>0</v>
      </c>
      <c r="G122" s="65">
        <v>1412</v>
      </c>
      <c r="H122" s="82"/>
      <c r="I122" s="77"/>
      <c r="J122" s="77"/>
      <c r="K122" s="77"/>
      <c r="L122" s="78"/>
      <c r="M122" s="78"/>
      <c r="N122" s="79"/>
      <c r="O122" s="80"/>
      <c r="P122" s="81" t="s">
        <v>399</v>
      </c>
    </row>
    <row r="123" spans="1:16" ht="42.75" x14ac:dyDescent="0.2">
      <c r="A123" s="64">
        <v>95</v>
      </c>
      <c r="B123" s="103" t="s">
        <v>96</v>
      </c>
      <c r="C123" s="60" t="s">
        <v>3</v>
      </c>
      <c r="D123" s="60" t="s">
        <v>89</v>
      </c>
      <c r="E123" s="60" t="s">
        <v>95</v>
      </c>
      <c r="F123" s="60" t="s">
        <v>12</v>
      </c>
      <c r="G123" s="65">
        <v>817</v>
      </c>
      <c r="H123" s="82"/>
      <c r="I123" s="77"/>
      <c r="J123" s="77"/>
      <c r="K123" s="77"/>
      <c r="L123" s="78"/>
      <c r="M123" s="78"/>
      <c r="N123" s="79"/>
      <c r="O123" s="80"/>
      <c r="P123" s="81" t="s">
        <v>327</v>
      </c>
    </row>
    <row r="124" spans="1:16" ht="42.75" x14ac:dyDescent="0.2">
      <c r="A124" s="64">
        <v>96</v>
      </c>
      <c r="B124" s="103" t="s">
        <v>94</v>
      </c>
      <c r="C124" s="60" t="s">
        <v>3</v>
      </c>
      <c r="D124" s="60" t="s">
        <v>89</v>
      </c>
      <c r="E124" s="60" t="s">
        <v>93</v>
      </c>
      <c r="F124" s="60" t="s">
        <v>26</v>
      </c>
      <c r="G124" s="65">
        <v>2034</v>
      </c>
      <c r="H124" s="82"/>
      <c r="I124" s="77"/>
      <c r="J124" s="77"/>
      <c r="K124" s="77"/>
      <c r="L124" s="78"/>
      <c r="M124" s="77"/>
      <c r="N124" s="79"/>
      <c r="O124" s="80"/>
      <c r="P124" s="81" t="s">
        <v>327</v>
      </c>
    </row>
    <row r="125" spans="1:16" ht="42.75" x14ac:dyDescent="0.2">
      <c r="A125" s="64">
        <v>97</v>
      </c>
      <c r="B125" s="103" t="s">
        <v>92</v>
      </c>
      <c r="C125" s="60" t="s">
        <v>3</v>
      </c>
      <c r="D125" s="60" t="s">
        <v>89</v>
      </c>
      <c r="E125" s="60" t="s">
        <v>91</v>
      </c>
      <c r="F125" s="60" t="s">
        <v>0</v>
      </c>
      <c r="G125" s="65">
        <v>1412</v>
      </c>
      <c r="H125" s="82"/>
      <c r="I125" s="77"/>
      <c r="J125" s="77"/>
      <c r="K125" s="77"/>
      <c r="L125" s="78"/>
      <c r="M125" s="78"/>
      <c r="N125" s="79"/>
      <c r="O125" s="80"/>
      <c r="P125" s="81" t="s">
        <v>327</v>
      </c>
    </row>
    <row r="126" spans="1:16" ht="42.75" x14ac:dyDescent="0.2">
      <c r="A126" s="64">
        <v>98</v>
      </c>
      <c r="B126" s="103" t="s">
        <v>90</v>
      </c>
      <c r="C126" s="60" t="s">
        <v>3</v>
      </c>
      <c r="D126" s="60" t="s">
        <v>89</v>
      </c>
      <c r="E126" s="60" t="s">
        <v>88</v>
      </c>
      <c r="F126" s="60" t="s">
        <v>12</v>
      </c>
      <c r="G126" s="65">
        <v>817</v>
      </c>
      <c r="H126" s="83" t="s">
        <v>90</v>
      </c>
      <c r="I126" s="60" t="s">
        <v>3</v>
      </c>
      <c r="J126" s="60" t="s">
        <v>89</v>
      </c>
      <c r="K126" s="60" t="s">
        <v>88</v>
      </c>
      <c r="L126" s="73" t="s">
        <v>413</v>
      </c>
      <c r="M126" s="73" t="s">
        <v>418</v>
      </c>
      <c r="N126" s="74" t="s">
        <v>420</v>
      </c>
      <c r="O126" s="62">
        <v>817</v>
      </c>
      <c r="P126" s="75" t="s">
        <v>355</v>
      </c>
    </row>
    <row r="127" spans="1:16" ht="60" x14ac:dyDescent="0.2">
      <c r="A127" s="64">
        <v>99</v>
      </c>
      <c r="B127" s="103" t="s">
        <v>87</v>
      </c>
      <c r="C127" s="60" t="s">
        <v>3</v>
      </c>
      <c r="D127" s="60" t="s">
        <v>83</v>
      </c>
      <c r="E127" s="60" t="s">
        <v>7</v>
      </c>
      <c r="F127" s="60" t="s">
        <v>0</v>
      </c>
      <c r="G127" s="65">
        <v>1412</v>
      </c>
      <c r="H127" s="82"/>
      <c r="I127" s="77" t="s">
        <v>370</v>
      </c>
      <c r="J127" s="77"/>
      <c r="K127" s="77"/>
      <c r="L127" s="78"/>
      <c r="M127" s="78"/>
      <c r="N127" s="79"/>
      <c r="O127" s="80"/>
      <c r="P127" s="81" t="s">
        <v>400</v>
      </c>
    </row>
    <row r="128" spans="1:16" ht="15.75" x14ac:dyDescent="0.3">
      <c r="A128" s="64"/>
      <c r="B128" s="103"/>
      <c r="C128" s="60"/>
      <c r="D128" s="60"/>
      <c r="E128" s="60"/>
      <c r="F128" s="60"/>
      <c r="G128" s="65"/>
      <c r="H128" s="83" t="s">
        <v>492</v>
      </c>
      <c r="I128" s="58" t="s">
        <v>3</v>
      </c>
      <c r="J128" s="58" t="s">
        <v>490</v>
      </c>
      <c r="K128" s="58" t="s">
        <v>491</v>
      </c>
      <c r="L128" s="58" t="s">
        <v>432</v>
      </c>
      <c r="M128" s="59" t="s">
        <v>431</v>
      </c>
      <c r="N128" s="59" t="s">
        <v>433</v>
      </c>
      <c r="O128" s="62">
        <v>3798</v>
      </c>
      <c r="P128" s="75"/>
    </row>
    <row r="129" spans="1:16" ht="42.75" x14ac:dyDescent="0.2">
      <c r="A129" s="64">
        <v>100</v>
      </c>
      <c r="B129" s="103" t="s">
        <v>86</v>
      </c>
      <c r="C129" s="60" t="s">
        <v>3</v>
      </c>
      <c r="D129" s="60" t="s">
        <v>83</v>
      </c>
      <c r="E129" s="60" t="s">
        <v>85</v>
      </c>
      <c r="F129" s="60" t="s">
        <v>0</v>
      </c>
      <c r="G129" s="65">
        <v>1412</v>
      </c>
      <c r="H129" s="83" t="s">
        <v>86</v>
      </c>
      <c r="I129" s="60" t="s">
        <v>3</v>
      </c>
      <c r="J129" s="60" t="s">
        <v>83</v>
      </c>
      <c r="K129" s="60" t="s">
        <v>401</v>
      </c>
      <c r="L129" s="73" t="s">
        <v>413</v>
      </c>
      <c r="M129" s="73" t="s">
        <v>423</v>
      </c>
      <c r="N129" s="74" t="s">
        <v>426</v>
      </c>
      <c r="O129" s="62">
        <v>1412</v>
      </c>
      <c r="P129" s="75" t="s">
        <v>385</v>
      </c>
    </row>
    <row r="130" spans="1:16" ht="42.75" x14ac:dyDescent="0.2">
      <c r="A130" s="64">
        <v>101</v>
      </c>
      <c r="B130" s="103" t="s">
        <v>84</v>
      </c>
      <c r="C130" s="60" t="s">
        <v>3</v>
      </c>
      <c r="D130" s="60" t="s">
        <v>83</v>
      </c>
      <c r="E130" s="60" t="s">
        <v>82</v>
      </c>
      <c r="F130" s="60" t="s">
        <v>9</v>
      </c>
      <c r="G130" s="65">
        <v>1086</v>
      </c>
      <c r="H130" s="83" t="s">
        <v>84</v>
      </c>
      <c r="I130" s="60" t="s">
        <v>3</v>
      </c>
      <c r="J130" s="60" t="s">
        <v>83</v>
      </c>
      <c r="K130" s="60" t="s">
        <v>402</v>
      </c>
      <c r="L130" s="73" t="s">
        <v>413</v>
      </c>
      <c r="M130" s="73" t="s">
        <v>423</v>
      </c>
      <c r="N130" s="74" t="s">
        <v>424</v>
      </c>
      <c r="O130" s="62">
        <v>1086</v>
      </c>
      <c r="P130" s="75" t="s">
        <v>385</v>
      </c>
    </row>
    <row r="131" spans="1:16" ht="71.25" x14ac:dyDescent="0.2">
      <c r="A131" s="64">
        <v>102</v>
      </c>
      <c r="B131" s="103" t="s">
        <v>81</v>
      </c>
      <c r="C131" s="60" t="s">
        <v>3</v>
      </c>
      <c r="D131" s="60" t="s">
        <v>70</v>
      </c>
      <c r="E131" s="60" t="s">
        <v>80</v>
      </c>
      <c r="F131" s="60" t="s">
        <v>26</v>
      </c>
      <c r="G131" s="65">
        <v>2034</v>
      </c>
      <c r="H131" s="82"/>
      <c r="I131" s="77"/>
      <c r="J131" s="77"/>
      <c r="K131" s="77"/>
      <c r="L131" s="78"/>
      <c r="M131" s="77"/>
      <c r="N131" s="79"/>
      <c r="O131" s="80"/>
      <c r="P131" s="81" t="s">
        <v>327</v>
      </c>
    </row>
    <row r="132" spans="1:16" ht="71.25" x14ac:dyDescent="0.2">
      <c r="A132" s="64">
        <v>103</v>
      </c>
      <c r="B132" s="103" t="s">
        <v>79</v>
      </c>
      <c r="C132" s="60" t="s">
        <v>3</v>
      </c>
      <c r="D132" s="60" t="s">
        <v>70</v>
      </c>
      <c r="E132" s="60" t="s">
        <v>78</v>
      </c>
      <c r="F132" s="60" t="s">
        <v>26</v>
      </c>
      <c r="G132" s="65">
        <v>2034</v>
      </c>
      <c r="H132" s="82"/>
      <c r="I132" s="77"/>
      <c r="J132" s="77"/>
      <c r="K132" s="77"/>
      <c r="L132" s="78"/>
      <c r="M132" s="77"/>
      <c r="N132" s="79"/>
      <c r="O132" s="80"/>
      <c r="P132" s="81" t="s">
        <v>327</v>
      </c>
    </row>
    <row r="133" spans="1:16" ht="15.75" x14ac:dyDescent="0.3">
      <c r="A133" s="64"/>
      <c r="B133" s="103"/>
      <c r="C133" s="60"/>
      <c r="D133" s="60"/>
      <c r="E133" s="60"/>
      <c r="F133" s="60"/>
      <c r="G133" s="65"/>
      <c r="H133" s="83" t="s">
        <v>495</v>
      </c>
      <c r="I133" s="58" t="s">
        <v>3</v>
      </c>
      <c r="J133" s="58" t="s">
        <v>493</v>
      </c>
      <c r="K133" s="58" t="s">
        <v>494</v>
      </c>
      <c r="L133" s="58" t="s">
        <v>432</v>
      </c>
      <c r="M133" s="59" t="s">
        <v>431</v>
      </c>
      <c r="N133" s="59" t="s">
        <v>433</v>
      </c>
      <c r="O133" s="62">
        <v>3798</v>
      </c>
      <c r="P133" s="81"/>
    </row>
    <row r="134" spans="1:16" ht="71.25" x14ac:dyDescent="0.2">
      <c r="A134" s="64">
        <v>104</v>
      </c>
      <c r="B134" s="103" t="s">
        <v>77</v>
      </c>
      <c r="C134" s="60" t="s">
        <v>3</v>
      </c>
      <c r="D134" s="60" t="s">
        <v>70</v>
      </c>
      <c r="E134" s="60" t="s">
        <v>76</v>
      </c>
      <c r="F134" s="60" t="s">
        <v>39</v>
      </c>
      <c r="G134" s="65">
        <v>1676</v>
      </c>
      <c r="H134" s="83" t="s">
        <v>77</v>
      </c>
      <c r="I134" s="60" t="s">
        <v>3</v>
      </c>
      <c r="J134" s="60" t="s">
        <v>70</v>
      </c>
      <c r="K134" s="60" t="s">
        <v>76</v>
      </c>
      <c r="L134" s="73" t="s">
        <v>413</v>
      </c>
      <c r="M134" s="73" t="s">
        <v>423</v>
      </c>
      <c r="N134" s="74" t="s">
        <v>427</v>
      </c>
      <c r="O134" s="62">
        <v>1676</v>
      </c>
      <c r="P134" s="75" t="s">
        <v>328</v>
      </c>
    </row>
    <row r="135" spans="1:16" ht="71.25" x14ac:dyDescent="0.2">
      <c r="A135" s="64">
        <v>105</v>
      </c>
      <c r="B135" s="103" t="s">
        <v>75</v>
      </c>
      <c r="C135" s="60" t="s">
        <v>3</v>
      </c>
      <c r="D135" s="60" t="s">
        <v>70</v>
      </c>
      <c r="E135" s="60" t="s">
        <v>74</v>
      </c>
      <c r="F135" s="60" t="s">
        <v>0</v>
      </c>
      <c r="G135" s="65">
        <v>1412</v>
      </c>
      <c r="H135" s="83" t="s">
        <v>75</v>
      </c>
      <c r="I135" s="60" t="s">
        <v>3</v>
      </c>
      <c r="J135" s="60" t="s">
        <v>70</v>
      </c>
      <c r="K135" s="60" t="s">
        <v>74</v>
      </c>
      <c r="L135" s="73" t="s">
        <v>413</v>
      </c>
      <c r="M135" s="73" t="s">
        <v>423</v>
      </c>
      <c r="N135" s="74" t="s">
        <v>426</v>
      </c>
      <c r="O135" s="62">
        <v>1412</v>
      </c>
      <c r="P135" s="75" t="s">
        <v>328</v>
      </c>
    </row>
    <row r="136" spans="1:16" ht="71.25" x14ac:dyDescent="0.2">
      <c r="A136" s="64">
        <v>106</v>
      </c>
      <c r="B136" s="103" t="s">
        <v>73</v>
      </c>
      <c r="C136" s="60" t="s">
        <v>3</v>
      </c>
      <c r="D136" s="60" t="s">
        <v>70</v>
      </c>
      <c r="E136" s="60" t="s">
        <v>72</v>
      </c>
      <c r="F136" s="60" t="s">
        <v>26</v>
      </c>
      <c r="G136" s="65">
        <v>2034</v>
      </c>
      <c r="H136" s="82"/>
      <c r="I136" s="77"/>
      <c r="J136" s="77"/>
      <c r="K136" s="77"/>
      <c r="L136" s="78"/>
      <c r="M136" s="77"/>
      <c r="N136" s="79"/>
      <c r="O136" s="80"/>
      <c r="P136" s="81" t="s">
        <v>327</v>
      </c>
    </row>
    <row r="137" spans="1:16" ht="71.25" x14ac:dyDescent="0.2">
      <c r="A137" s="64">
        <v>107</v>
      </c>
      <c r="B137" s="103" t="s">
        <v>71</v>
      </c>
      <c r="C137" s="60" t="s">
        <v>3</v>
      </c>
      <c r="D137" s="60" t="s">
        <v>70</v>
      </c>
      <c r="E137" s="60" t="s">
        <v>69</v>
      </c>
      <c r="F137" s="60" t="s">
        <v>39</v>
      </c>
      <c r="G137" s="65">
        <v>1676</v>
      </c>
      <c r="H137" s="82"/>
      <c r="I137" s="77"/>
      <c r="J137" s="77"/>
      <c r="K137" s="77"/>
      <c r="L137" s="78"/>
      <c r="M137" s="78"/>
      <c r="N137" s="79"/>
      <c r="O137" s="80"/>
      <c r="P137" s="81" t="s">
        <v>327</v>
      </c>
    </row>
    <row r="138" spans="1:16" ht="15.75" x14ac:dyDescent="0.3">
      <c r="A138" s="64"/>
      <c r="B138" s="103"/>
      <c r="C138" s="60"/>
      <c r="D138" s="60"/>
      <c r="E138" s="60"/>
      <c r="F138" s="60"/>
      <c r="G138" s="65"/>
      <c r="H138" s="83" t="s">
        <v>498</v>
      </c>
      <c r="I138" s="58" t="s">
        <v>3</v>
      </c>
      <c r="J138" s="58" t="s">
        <v>496</v>
      </c>
      <c r="K138" s="58" t="s">
        <v>497</v>
      </c>
      <c r="L138" s="58" t="s">
        <v>432</v>
      </c>
      <c r="M138" s="59" t="s">
        <v>431</v>
      </c>
      <c r="N138" s="59" t="s">
        <v>433</v>
      </c>
      <c r="O138" s="62">
        <v>3798</v>
      </c>
      <c r="P138" s="75"/>
    </row>
    <row r="139" spans="1:16" ht="42.75" x14ac:dyDescent="0.2">
      <c r="A139" s="64">
        <v>108</v>
      </c>
      <c r="B139" s="103" t="s">
        <v>68</v>
      </c>
      <c r="C139" s="60" t="s">
        <v>3</v>
      </c>
      <c r="D139" s="60" t="s">
        <v>61</v>
      </c>
      <c r="E139" s="60" t="s">
        <v>67</v>
      </c>
      <c r="F139" s="60" t="s">
        <v>0</v>
      </c>
      <c r="G139" s="65">
        <v>1412</v>
      </c>
      <c r="H139" s="83" t="s">
        <v>68</v>
      </c>
      <c r="I139" s="60" t="s">
        <v>3</v>
      </c>
      <c r="J139" s="60" t="s">
        <v>61</v>
      </c>
      <c r="K139" s="60" t="s">
        <v>67</v>
      </c>
      <c r="L139" s="73" t="s">
        <v>413</v>
      </c>
      <c r="M139" s="73" t="s">
        <v>423</v>
      </c>
      <c r="N139" s="74" t="s">
        <v>426</v>
      </c>
      <c r="O139" s="62">
        <v>1412</v>
      </c>
      <c r="P139" s="75"/>
    </row>
    <row r="140" spans="1:16" ht="42.75" x14ac:dyDescent="0.2">
      <c r="A140" s="64">
        <v>109</v>
      </c>
      <c r="B140" s="103" t="s">
        <v>66</v>
      </c>
      <c r="C140" s="60" t="s">
        <v>3</v>
      </c>
      <c r="D140" s="60" t="s">
        <v>61</v>
      </c>
      <c r="E140" s="60" t="s">
        <v>65</v>
      </c>
      <c r="F140" s="60" t="s">
        <v>12</v>
      </c>
      <c r="G140" s="65">
        <v>817</v>
      </c>
      <c r="H140" s="83" t="s">
        <v>66</v>
      </c>
      <c r="I140" s="60" t="s">
        <v>3</v>
      </c>
      <c r="J140" s="60" t="s">
        <v>61</v>
      </c>
      <c r="K140" s="60" t="s">
        <v>65</v>
      </c>
      <c r="L140" s="73" t="s">
        <v>413</v>
      </c>
      <c r="M140" s="73" t="s">
        <v>418</v>
      </c>
      <c r="N140" s="74" t="s">
        <v>420</v>
      </c>
      <c r="O140" s="62">
        <v>817</v>
      </c>
      <c r="P140" s="75"/>
    </row>
    <row r="141" spans="1:16" ht="42.75" x14ac:dyDescent="0.2">
      <c r="A141" s="64">
        <v>110</v>
      </c>
      <c r="B141" s="103" t="s">
        <v>64</v>
      </c>
      <c r="C141" s="60" t="s">
        <v>3</v>
      </c>
      <c r="D141" s="60" t="s">
        <v>61</v>
      </c>
      <c r="E141" s="60" t="s">
        <v>63</v>
      </c>
      <c r="F141" s="60" t="s">
        <v>0</v>
      </c>
      <c r="G141" s="65">
        <v>1412</v>
      </c>
      <c r="H141" s="83" t="s">
        <v>64</v>
      </c>
      <c r="I141" s="60" t="s">
        <v>3</v>
      </c>
      <c r="J141" s="60" t="s">
        <v>61</v>
      </c>
      <c r="K141" s="60" t="s">
        <v>63</v>
      </c>
      <c r="L141" s="73" t="s">
        <v>413</v>
      </c>
      <c r="M141" s="73" t="s">
        <v>423</v>
      </c>
      <c r="N141" s="74" t="s">
        <v>426</v>
      </c>
      <c r="O141" s="62">
        <v>1412</v>
      </c>
      <c r="P141" s="75"/>
    </row>
    <row r="142" spans="1:16" ht="42.75" x14ac:dyDescent="0.2">
      <c r="A142" s="64">
        <v>111</v>
      </c>
      <c r="B142" s="103" t="s">
        <v>62</v>
      </c>
      <c r="C142" s="60" t="s">
        <v>3</v>
      </c>
      <c r="D142" s="60" t="s">
        <v>61</v>
      </c>
      <c r="E142" s="60" t="s">
        <v>60</v>
      </c>
      <c r="F142" s="60" t="s">
        <v>0</v>
      </c>
      <c r="G142" s="65">
        <v>1412</v>
      </c>
      <c r="H142" s="83" t="s">
        <v>62</v>
      </c>
      <c r="I142" s="60" t="s">
        <v>3</v>
      </c>
      <c r="J142" s="60" t="s">
        <v>61</v>
      </c>
      <c r="K142" s="60" t="s">
        <v>60</v>
      </c>
      <c r="L142" s="73" t="s">
        <v>413</v>
      </c>
      <c r="M142" s="73" t="s">
        <v>423</v>
      </c>
      <c r="N142" s="74" t="s">
        <v>426</v>
      </c>
      <c r="O142" s="62">
        <v>1412</v>
      </c>
      <c r="P142" s="75"/>
    </row>
    <row r="143" spans="1:16" ht="42.75" x14ac:dyDescent="0.2">
      <c r="A143" s="64">
        <v>112</v>
      </c>
      <c r="B143" s="103" t="s">
        <v>59</v>
      </c>
      <c r="C143" s="60" t="s">
        <v>3</v>
      </c>
      <c r="D143" s="60" t="s">
        <v>50</v>
      </c>
      <c r="E143" s="60" t="s">
        <v>58</v>
      </c>
      <c r="F143" s="60" t="s">
        <v>39</v>
      </c>
      <c r="G143" s="65">
        <v>1676</v>
      </c>
      <c r="H143" s="83" t="s">
        <v>59</v>
      </c>
      <c r="I143" s="60" t="s">
        <v>3</v>
      </c>
      <c r="J143" s="60" t="s">
        <v>50</v>
      </c>
      <c r="K143" s="60" t="s">
        <v>58</v>
      </c>
      <c r="L143" s="73" t="s">
        <v>413</v>
      </c>
      <c r="M143" s="73" t="s">
        <v>423</v>
      </c>
      <c r="N143" s="74" t="s">
        <v>427</v>
      </c>
      <c r="O143" s="62">
        <v>1676</v>
      </c>
      <c r="P143" s="75"/>
    </row>
    <row r="144" spans="1:16" ht="42.75" x14ac:dyDescent="0.2">
      <c r="A144" s="64">
        <v>113</v>
      </c>
      <c r="B144" s="103" t="s">
        <v>57</v>
      </c>
      <c r="C144" s="60" t="s">
        <v>3</v>
      </c>
      <c r="D144" s="60" t="s">
        <v>50</v>
      </c>
      <c r="E144" s="60" t="s">
        <v>56</v>
      </c>
      <c r="F144" s="60" t="s">
        <v>0</v>
      </c>
      <c r="G144" s="65">
        <v>1412</v>
      </c>
      <c r="H144" s="83" t="s">
        <v>57</v>
      </c>
      <c r="I144" s="60" t="s">
        <v>3</v>
      </c>
      <c r="J144" s="60" t="s">
        <v>50</v>
      </c>
      <c r="K144" s="60" t="s">
        <v>56</v>
      </c>
      <c r="L144" s="73" t="s">
        <v>413</v>
      </c>
      <c r="M144" s="73" t="s">
        <v>423</v>
      </c>
      <c r="N144" s="74" t="s">
        <v>426</v>
      </c>
      <c r="O144" s="62">
        <v>1412</v>
      </c>
      <c r="P144" s="75"/>
    </row>
    <row r="145" spans="1:16" ht="42.75" x14ac:dyDescent="0.2">
      <c r="A145" s="64">
        <v>114</v>
      </c>
      <c r="B145" s="103" t="s">
        <v>55</v>
      </c>
      <c r="C145" s="60" t="s">
        <v>3</v>
      </c>
      <c r="D145" s="60" t="s">
        <v>50</v>
      </c>
      <c r="E145" s="60" t="s">
        <v>54</v>
      </c>
      <c r="F145" s="60" t="s">
        <v>12</v>
      </c>
      <c r="G145" s="65">
        <v>817</v>
      </c>
      <c r="H145" s="83" t="s">
        <v>55</v>
      </c>
      <c r="I145" s="60" t="s">
        <v>3</v>
      </c>
      <c r="J145" s="60" t="s">
        <v>50</v>
      </c>
      <c r="K145" s="60" t="s">
        <v>54</v>
      </c>
      <c r="L145" s="73" t="s">
        <v>413</v>
      </c>
      <c r="M145" s="73" t="s">
        <v>418</v>
      </c>
      <c r="N145" s="74" t="s">
        <v>420</v>
      </c>
      <c r="O145" s="62">
        <v>817</v>
      </c>
      <c r="P145" s="75"/>
    </row>
    <row r="146" spans="1:16" ht="42.75" x14ac:dyDescent="0.2">
      <c r="A146" s="64">
        <v>115</v>
      </c>
      <c r="B146" s="103" t="s">
        <v>53</v>
      </c>
      <c r="C146" s="60" t="s">
        <v>3</v>
      </c>
      <c r="D146" s="60" t="s">
        <v>50</v>
      </c>
      <c r="E146" s="60" t="s">
        <v>52</v>
      </c>
      <c r="F146" s="60" t="s">
        <v>26</v>
      </c>
      <c r="G146" s="65">
        <v>2034</v>
      </c>
      <c r="H146" s="82"/>
      <c r="I146" s="77"/>
      <c r="J146" s="77"/>
      <c r="K146" s="77"/>
      <c r="L146" s="78"/>
      <c r="M146" s="77"/>
      <c r="N146" s="79"/>
      <c r="O146" s="80"/>
      <c r="P146" s="81" t="s">
        <v>327</v>
      </c>
    </row>
    <row r="147" spans="1:16" ht="60" x14ac:dyDescent="0.2">
      <c r="A147" s="64">
        <v>116</v>
      </c>
      <c r="B147" s="103" t="s">
        <v>51</v>
      </c>
      <c r="C147" s="60" t="s">
        <v>3</v>
      </c>
      <c r="D147" s="60" t="s">
        <v>50</v>
      </c>
      <c r="E147" s="60" t="s">
        <v>49</v>
      </c>
      <c r="F147" s="60" t="s">
        <v>39</v>
      </c>
      <c r="G147" s="65">
        <v>1676</v>
      </c>
      <c r="H147" s="83" t="s">
        <v>51</v>
      </c>
      <c r="I147" s="60" t="s">
        <v>3</v>
      </c>
      <c r="J147" s="55" t="s">
        <v>436</v>
      </c>
      <c r="K147" s="60" t="s">
        <v>382</v>
      </c>
      <c r="L147" s="73" t="s">
        <v>413</v>
      </c>
      <c r="M147" s="73" t="s">
        <v>423</v>
      </c>
      <c r="N147" s="74" t="s">
        <v>427</v>
      </c>
      <c r="O147" s="62">
        <v>1676</v>
      </c>
      <c r="P147" s="75" t="s">
        <v>344</v>
      </c>
    </row>
    <row r="148" spans="1:16" ht="31.5" customHeight="1" x14ac:dyDescent="0.2">
      <c r="A148" s="64"/>
      <c r="B148" s="103"/>
      <c r="C148" s="60"/>
      <c r="D148" s="60"/>
      <c r="E148" s="60"/>
      <c r="F148" s="60"/>
      <c r="G148" s="65"/>
      <c r="H148" s="83" t="s">
        <v>403</v>
      </c>
      <c r="I148" s="60" t="s">
        <v>3</v>
      </c>
      <c r="J148" s="55" t="s">
        <v>436</v>
      </c>
      <c r="K148" s="60" t="s">
        <v>404</v>
      </c>
      <c r="L148" s="73" t="s">
        <v>413</v>
      </c>
      <c r="M148" s="73" t="s">
        <v>423</v>
      </c>
      <c r="N148" s="74" t="s">
        <v>426</v>
      </c>
      <c r="O148" s="62">
        <v>1412</v>
      </c>
      <c r="P148" s="75" t="s">
        <v>343</v>
      </c>
    </row>
    <row r="149" spans="1:16" ht="42.75" x14ac:dyDescent="0.2">
      <c r="A149" s="64">
        <v>117</v>
      </c>
      <c r="B149" s="103" t="s">
        <v>48</v>
      </c>
      <c r="C149" s="60" t="s">
        <v>3</v>
      </c>
      <c r="D149" s="60" t="s">
        <v>37</v>
      </c>
      <c r="E149" s="60" t="s">
        <v>47</v>
      </c>
      <c r="F149" s="60" t="s">
        <v>39</v>
      </c>
      <c r="G149" s="65">
        <v>1676</v>
      </c>
      <c r="H149" s="83" t="s">
        <v>48</v>
      </c>
      <c r="I149" s="60" t="s">
        <v>3</v>
      </c>
      <c r="J149" s="60" t="s">
        <v>436</v>
      </c>
      <c r="K149" s="60" t="s">
        <v>47</v>
      </c>
      <c r="L149" s="73" t="s">
        <v>413</v>
      </c>
      <c r="M149" s="73" t="s">
        <v>423</v>
      </c>
      <c r="N149" s="74" t="s">
        <v>427</v>
      </c>
      <c r="O149" s="62">
        <v>1676</v>
      </c>
      <c r="P149" s="75"/>
    </row>
    <row r="150" spans="1:16" ht="42.75" x14ac:dyDescent="0.2">
      <c r="A150" s="64">
        <v>118</v>
      </c>
      <c r="B150" s="103" t="s">
        <v>46</v>
      </c>
      <c r="C150" s="60" t="s">
        <v>3</v>
      </c>
      <c r="D150" s="60" t="s">
        <v>37</v>
      </c>
      <c r="E150" s="60" t="s">
        <v>45</v>
      </c>
      <c r="F150" s="60" t="s">
        <v>0</v>
      </c>
      <c r="G150" s="65">
        <v>1412</v>
      </c>
      <c r="H150" s="83" t="s">
        <v>46</v>
      </c>
      <c r="I150" s="60" t="s">
        <v>3</v>
      </c>
      <c r="J150" s="60" t="s">
        <v>436</v>
      </c>
      <c r="K150" s="60" t="s">
        <v>45</v>
      </c>
      <c r="L150" s="73" t="s">
        <v>413</v>
      </c>
      <c r="M150" s="73" t="s">
        <v>423</v>
      </c>
      <c r="N150" s="74" t="s">
        <v>426</v>
      </c>
      <c r="O150" s="62">
        <v>1412</v>
      </c>
      <c r="P150" s="75"/>
    </row>
    <row r="151" spans="1:16" ht="42.75" x14ac:dyDescent="0.2">
      <c r="A151" s="64">
        <v>119</v>
      </c>
      <c r="B151" s="103" t="s">
        <v>44</v>
      </c>
      <c r="C151" s="60" t="s">
        <v>3</v>
      </c>
      <c r="D151" s="60" t="s">
        <v>37</v>
      </c>
      <c r="E151" s="60" t="s">
        <v>43</v>
      </c>
      <c r="F151" s="60" t="s">
        <v>42</v>
      </c>
      <c r="G151" s="65">
        <v>2472</v>
      </c>
      <c r="H151" s="82"/>
      <c r="I151" s="77"/>
      <c r="J151" s="77"/>
      <c r="K151" s="77"/>
      <c r="L151" s="78"/>
      <c r="M151" s="77"/>
      <c r="N151" s="79"/>
      <c r="O151" s="80"/>
      <c r="P151" s="81" t="s">
        <v>327</v>
      </c>
    </row>
    <row r="152" spans="1:16" ht="42.75" x14ac:dyDescent="0.2">
      <c r="A152" s="64">
        <v>120</v>
      </c>
      <c r="B152" s="103" t="s">
        <v>41</v>
      </c>
      <c r="C152" s="60" t="s">
        <v>3</v>
      </c>
      <c r="D152" s="60" t="s">
        <v>37</v>
      </c>
      <c r="E152" s="60" t="s">
        <v>40</v>
      </c>
      <c r="F152" s="60" t="s">
        <v>39</v>
      </c>
      <c r="G152" s="65">
        <v>1676</v>
      </c>
      <c r="H152" s="83" t="s">
        <v>41</v>
      </c>
      <c r="I152" s="60" t="s">
        <v>3</v>
      </c>
      <c r="J152" s="60" t="s">
        <v>436</v>
      </c>
      <c r="K152" s="60" t="s">
        <v>40</v>
      </c>
      <c r="L152" s="73" t="s">
        <v>413</v>
      </c>
      <c r="M152" s="73" t="s">
        <v>423</v>
      </c>
      <c r="N152" s="74" t="s">
        <v>427</v>
      </c>
      <c r="O152" s="62">
        <v>1676</v>
      </c>
      <c r="P152" s="75"/>
    </row>
    <row r="153" spans="1:16" ht="42.75" x14ac:dyDescent="0.2">
      <c r="A153" s="64">
        <v>121</v>
      </c>
      <c r="B153" s="103" t="s">
        <v>38</v>
      </c>
      <c r="C153" s="60" t="s">
        <v>3</v>
      </c>
      <c r="D153" s="60" t="s">
        <v>37</v>
      </c>
      <c r="E153" s="60" t="s">
        <v>36</v>
      </c>
      <c r="F153" s="60" t="s">
        <v>0</v>
      </c>
      <c r="G153" s="65">
        <v>1412</v>
      </c>
      <c r="H153" s="83" t="s">
        <v>38</v>
      </c>
      <c r="I153" s="60" t="s">
        <v>3</v>
      </c>
      <c r="J153" s="60" t="s">
        <v>436</v>
      </c>
      <c r="K153" s="60" t="s">
        <v>36</v>
      </c>
      <c r="L153" s="73" t="s">
        <v>413</v>
      </c>
      <c r="M153" s="73" t="s">
        <v>423</v>
      </c>
      <c r="N153" s="74" t="s">
        <v>426</v>
      </c>
      <c r="O153" s="62">
        <v>1412</v>
      </c>
      <c r="P153" s="75"/>
    </row>
    <row r="154" spans="1:16" ht="42.75" x14ac:dyDescent="0.2">
      <c r="A154" s="64">
        <v>122</v>
      </c>
      <c r="B154" s="103" t="s">
        <v>35</v>
      </c>
      <c r="C154" s="60" t="s">
        <v>3</v>
      </c>
      <c r="D154" s="60" t="s">
        <v>30</v>
      </c>
      <c r="E154" s="60" t="s">
        <v>34</v>
      </c>
      <c r="F154" s="60" t="s">
        <v>26</v>
      </c>
      <c r="G154" s="65">
        <v>2034</v>
      </c>
      <c r="H154" s="82"/>
      <c r="I154" s="77"/>
      <c r="J154" s="77"/>
      <c r="K154" s="77"/>
      <c r="L154" s="78"/>
      <c r="M154" s="77"/>
      <c r="N154" s="79"/>
      <c r="O154" s="80"/>
      <c r="P154" s="81" t="s">
        <v>327</v>
      </c>
    </row>
    <row r="155" spans="1:16" ht="42.75" x14ac:dyDescent="0.2">
      <c r="A155" s="64">
        <v>123</v>
      </c>
      <c r="B155" s="103" t="s">
        <v>33</v>
      </c>
      <c r="C155" s="60" t="s">
        <v>3</v>
      </c>
      <c r="D155" s="60" t="s">
        <v>30</v>
      </c>
      <c r="E155" s="60" t="s">
        <v>32</v>
      </c>
      <c r="F155" s="60" t="s">
        <v>0</v>
      </c>
      <c r="G155" s="65">
        <v>1412</v>
      </c>
      <c r="H155" s="83" t="s">
        <v>33</v>
      </c>
      <c r="I155" s="60" t="s">
        <v>3</v>
      </c>
      <c r="J155" s="60" t="s">
        <v>436</v>
      </c>
      <c r="K155" s="60" t="s">
        <v>32</v>
      </c>
      <c r="L155" s="73" t="s">
        <v>413</v>
      </c>
      <c r="M155" s="73" t="s">
        <v>423</v>
      </c>
      <c r="N155" s="74" t="s">
        <v>426</v>
      </c>
      <c r="O155" s="62">
        <v>1412</v>
      </c>
      <c r="P155" s="75"/>
    </row>
    <row r="156" spans="1:16" ht="42.75" x14ac:dyDescent="0.2">
      <c r="A156" s="64">
        <v>124</v>
      </c>
      <c r="B156" s="103" t="s">
        <v>31</v>
      </c>
      <c r="C156" s="60" t="s">
        <v>3</v>
      </c>
      <c r="D156" s="60" t="s">
        <v>30</v>
      </c>
      <c r="E156" s="60" t="s">
        <v>29</v>
      </c>
      <c r="F156" s="60" t="s">
        <v>12</v>
      </c>
      <c r="G156" s="65">
        <v>817</v>
      </c>
      <c r="H156" s="83" t="s">
        <v>31</v>
      </c>
      <c r="I156" s="60" t="s">
        <v>3</v>
      </c>
      <c r="J156" s="60" t="s">
        <v>436</v>
      </c>
      <c r="K156" s="60" t="s">
        <v>29</v>
      </c>
      <c r="L156" s="73" t="s">
        <v>413</v>
      </c>
      <c r="M156" s="73" t="s">
        <v>418</v>
      </c>
      <c r="N156" s="74" t="s">
        <v>420</v>
      </c>
      <c r="O156" s="62">
        <v>817</v>
      </c>
      <c r="P156" s="75"/>
    </row>
    <row r="157" spans="1:16" ht="42.75" x14ac:dyDescent="0.2">
      <c r="A157" s="64">
        <v>125</v>
      </c>
      <c r="B157" s="103" t="s">
        <v>28</v>
      </c>
      <c r="C157" s="60" t="s">
        <v>3</v>
      </c>
      <c r="D157" s="60" t="s">
        <v>22</v>
      </c>
      <c r="E157" s="60" t="s">
        <v>27</v>
      </c>
      <c r="F157" s="60" t="s">
        <v>26</v>
      </c>
      <c r="G157" s="65">
        <v>2034</v>
      </c>
      <c r="H157" s="82"/>
      <c r="I157" s="77"/>
      <c r="J157" s="77"/>
      <c r="K157" s="77"/>
      <c r="L157" s="78"/>
      <c r="M157" s="77"/>
      <c r="N157" s="79"/>
      <c r="O157" s="80"/>
      <c r="P157" s="81" t="s">
        <v>327</v>
      </c>
    </row>
    <row r="158" spans="1:16" ht="42.75" x14ac:dyDescent="0.2">
      <c r="A158" s="64">
        <v>126</v>
      </c>
      <c r="B158" s="103" t="s">
        <v>25</v>
      </c>
      <c r="C158" s="60" t="s">
        <v>3</v>
      </c>
      <c r="D158" s="60" t="s">
        <v>22</v>
      </c>
      <c r="E158" s="60" t="s">
        <v>24</v>
      </c>
      <c r="F158" s="60" t="s">
        <v>0</v>
      </c>
      <c r="G158" s="65">
        <v>1412</v>
      </c>
      <c r="H158" s="83" t="s">
        <v>25</v>
      </c>
      <c r="I158" s="60" t="s">
        <v>3</v>
      </c>
      <c r="J158" s="60" t="s">
        <v>22</v>
      </c>
      <c r="K158" s="60" t="s">
        <v>24</v>
      </c>
      <c r="L158" s="73" t="s">
        <v>413</v>
      </c>
      <c r="M158" s="73" t="s">
        <v>423</v>
      </c>
      <c r="N158" s="74" t="s">
        <v>426</v>
      </c>
      <c r="O158" s="62">
        <v>1412</v>
      </c>
      <c r="P158" s="75"/>
    </row>
    <row r="159" spans="1:16" ht="42.75" x14ac:dyDescent="0.2">
      <c r="A159" s="64">
        <v>127</v>
      </c>
      <c r="B159" s="103" t="s">
        <v>23</v>
      </c>
      <c r="C159" s="60" t="s">
        <v>3</v>
      </c>
      <c r="D159" s="60" t="s">
        <v>22</v>
      </c>
      <c r="E159" s="60" t="s">
        <v>21</v>
      </c>
      <c r="F159" s="60" t="s">
        <v>12</v>
      </c>
      <c r="G159" s="65">
        <v>817</v>
      </c>
      <c r="H159" s="83" t="s">
        <v>23</v>
      </c>
      <c r="I159" s="60" t="s">
        <v>3</v>
      </c>
      <c r="J159" s="60" t="s">
        <v>22</v>
      </c>
      <c r="K159" s="60" t="s">
        <v>21</v>
      </c>
      <c r="L159" s="73" t="s">
        <v>413</v>
      </c>
      <c r="M159" s="73" t="s">
        <v>418</v>
      </c>
      <c r="N159" s="74" t="s">
        <v>420</v>
      </c>
      <c r="O159" s="62">
        <v>817</v>
      </c>
      <c r="P159" s="75"/>
    </row>
    <row r="160" spans="1:16" ht="42.75" x14ac:dyDescent="0.2">
      <c r="A160" s="64">
        <v>128</v>
      </c>
      <c r="B160" s="103" t="s">
        <v>20</v>
      </c>
      <c r="C160" s="60" t="s">
        <v>3</v>
      </c>
      <c r="D160" s="60" t="s">
        <v>2</v>
      </c>
      <c r="E160" s="60" t="s">
        <v>19</v>
      </c>
      <c r="F160" s="60" t="s">
        <v>18</v>
      </c>
      <c r="G160" s="65">
        <v>1212</v>
      </c>
      <c r="H160" s="82"/>
      <c r="I160" s="77"/>
      <c r="J160" s="77"/>
      <c r="K160" s="77"/>
      <c r="L160" s="78"/>
      <c r="M160" s="78"/>
      <c r="N160" s="79"/>
      <c r="O160" s="80"/>
      <c r="P160" s="81" t="s">
        <v>317</v>
      </c>
    </row>
    <row r="161" spans="1:16" ht="48" x14ac:dyDescent="0.2">
      <c r="A161" s="64">
        <v>129</v>
      </c>
      <c r="B161" s="103" t="s">
        <v>17</v>
      </c>
      <c r="C161" s="60" t="s">
        <v>3</v>
      </c>
      <c r="D161" s="60" t="s">
        <v>2</v>
      </c>
      <c r="E161" s="60" t="s">
        <v>16</v>
      </c>
      <c r="F161" s="60" t="s">
        <v>15</v>
      </c>
      <c r="G161" s="65">
        <v>986</v>
      </c>
      <c r="H161" s="83" t="s">
        <v>249</v>
      </c>
      <c r="I161" s="60" t="s">
        <v>101</v>
      </c>
      <c r="J161" s="60" t="s">
        <v>245</v>
      </c>
      <c r="K161" s="60" t="s">
        <v>384</v>
      </c>
      <c r="L161" s="73" t="s">
        <v>413</v>
      </c>
      <c r="M161" s="73" t="s">
        <v>421</v>
      </c>
      <c r="N161" s="74" t="s">
        <v>422</v>
      </c>
      <c r="O161" s="62">
        <v>986</v>
      </c>
      <c r="P161" s="75" t="s">
        <v>461</v>
      </c>
    </row>
    <row r="162" spans="1:16" ht="42.75" x14ac:dyDescent="0.2">
      <c r="A162" s="64">
        <v>130</v>
      </c>
      <c r="B162" s="103" t="s">
        <v>14</v>
      </c>
      <c r="C162" s="60" t="s">
        <v>3</v>
      </c>
      <c r="D162" s="60" t="s">
        <v>2</v>
      </c>
      <c r="E162" s="60" t="s">
        <v>13</v>
      </c>
      <c r="F162" s="60" t="s">
        <v>12</v>
      </c>
      <c r="G162" s="65">
        <v>817</v>
      </c>
      <c r="H162" s="82"/>
      <c r="I162" s="77"/>
      <c r="J162" s="77"/>
      <c r="K162" s="77"/>
      <c r="L162" s="78"/>
      <c r="M162" s="78"/>
      <c r="N162" s="79"/>
      <c r="O162" s="80"/>
      <c r="P162" s="81" t="s">
        <v>186</v>
      </c>
    </row>
    <row r="163" spans="1:16" ht="48" x14ac:dyDescent="0.2">
      <c r="A163" s="64">
        <v>131</v>
      </c>
      <c r="B163" s="103" t="s">
        <v>11</v>
      </c>
      <c r="C163" s="60" t="s">
        <v>3</v>
      </c>
      <c r="D163" s="60" t="s">
        <v>2</v>
      </c>
      <c r="E163" s="60" t="s">
        <v>10</v>
      </c>
      <c r="F163" s="60" t="s">
        <v>9</v>
      </c>
      <c r="G163" s="65">
        <v>1086</v>
      </c>
      <c r="H163" s="83" t="s">
        <v>388</v>
      </c>
      <c r="I163" s="60" t="s">
        <v>101</v>
      </c>
      <c r="J163" s="60" t="s">
        <v>210</v>
      </c>
      <c r="K163" s="60" t="s">
        <v>383</v>
      </c>
      <c r="L163" s="73" t="s">
        <v>413</v>
      </c>
      <c r="M163" s="73" t="s">
        <v>423</v>
      </c>
      <c r="N163" s="74" t="s">
        <v>424</v>
      </c>
      <c r="O163" s="62">
        <v>1086</v>
      </c>
      <c r="P163" s="75" t="s">
        <v>405</v>
      </c>
    </row>
    <row r="164" spans="1:16" ht="42.75" x14ac:dyDescent="0.2">
      <c r="A164" s="64">
        <v>132</v>
      </c>
      <c r="B164" s="103" t="s">
        <v>8</v>
      </c>
      <c r="C164" s="60" t="s">
        <v>3</v>
      </c>
      <c r="D164" s="60" t="s">
        <v>2</v>
      </c>
      <c r="E164" s="60" t="s">
        <v>7</v>
      </c>
      <c r="F164" s="60" t="s">
        <v>0</v>
      </c>
      <c r="G164" s="65">
        <v>1412</v>
      </c>
      <c r="H164" s="83" t="s">
        <v>8</v>
      </c>
      <c r="I164" s="60" t="s">
        <v>3</v>
      </c>
      <c r="J164" s="55" t="s">
        <v>436</v>
      </c>
      <c r="K164" s="60" t="s">
        <v>7</v>
      </c>
      <c r="L164" s="91" t="s">
        <v>413</v>
      </c>
      <c r="M164" s="73" t="s">
        <v>423</v>
      </c>
      <c r="N164" s="74" t="s">
        <v>426</v>
      </c>
      <c r="O164" s="65">
        <v>1412</v>
      </c>
      <c r="P164" s="92"/>
    </row>
    <row r="165" spans="1:16" ht="42.75" x14ac:dyDescent="0.2">
      <c r="A165" s="64">
        <v>133</v>
      </c>
      <c r="B165" s="103" t="s">
        <v>6</v>
      </c>
      <c r="C165" s="60" t="s">
        <v>3</v>
      </c>
      <c r="D165" s="60" t="s">
        <v>2</v>
      </c>
      <c r="E165" s="60" t="s">
        <v>5</v>
      </c>
      <c r="F165" s="60" t="s">
        <v>0</v>
      </c>
      <c r="G165" s="65">
        <v>1412</v>
      </c>
      <c r="H165" s="82"/>
      <c r="I165" s="77"/>
      <c r="J165" s="77"/>
      <c r="K165" s="77"/>
      <c r="L165" s="78"/>
      <c r="M165" s="78"/>
      <c r="N165" s="79"/>
      <c r="O165" s="80"/>
      <c r="P165" s="81" t="s">
        <v>327</v>
      </c>
    </row>
    <row r="166" spans="1:16" ht="43.5" thickBot="1" x14ac:dyDescent="0.25">
      <c r="A166" s="93">
        <v>134</v>
      </c>
      <c r="B166" s="104" t="s">
        <v>4</v>
      </c>
      <c r="C166" s="94" t="s">
        <v>3</v>
      </c>
      <c r="D166" s="94" t="s">
        <v>2</v>
      </c>
      <c r="E166" s="94" t="s">
        <v>1</v>
      </c>
      <c r="F166" s="94" t="s">
        <v>0</v>
      </c>
      <c r="G166" s="95">
        <v>1412</v>
      </c>
      <c r="H166" s="96" t="s">
        <v>6</v>
      </c>
      <c r="I166" s="94" t="s">
        <v>3</v>
      </c>
      <c r="J166" s="97" t="s">
        <v>436</v>
      </c>
      <c r="K166" s="94" t="s">
        <v>1</v>
      </c>
      <c r="L166" s="98" t="s">
        <v>413</v>
      </c>
      <c r="M166" s="98" t="s">
        <v>423</v>
      </c>
      <c r="N166" s="99" t="s">
        <v>426</v>
      </c>
      <c r="O166" s="100">
        <v>1412</v>
      </c>
      <c r="P166" s="101"/>
    </row>
    <row r="167" spans="1:16" x14ac:dyDescent="0.2">
      <c r="O167" s="40"/>
    </row>
    <row r="168" spans="1:16" x14ac:dyDescent="0.2">
      <c r="O168" s="40"/>
    </row>
  </sheetData>
  <autoFilter ref="A5:U166" xr:uid="{00000000-0001-0000-0000-000000000000}"/>
  <mergeCells count="5">
    <mergeCell ref="A1:G1"/>
    <mergeCell ref="A2:G2"/>
    <mergeCell ref="A3:G3"/>
    <mergeCell ref="A4:G4"/>
    <mergeCell ref="H4:P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C054-069B-4BD2-ACF7-2342C71C15F0}">
  <dimension ref="B1:R37"/>
  <sheetViews>
    <sheetView zoomScale="80" zoomScaleNormal="80" workbookViewId="0">
      <pane ySplit="1" topLeftCell="A2" activePane="bottomLeft" state="frozen"/>
      <selection activeCell="E1" sqref="E1"/>
      <selection pane="bottomLeft" activeCell="D4" sqref="D4"/>
    </sheetView>
  </sheetViews>
  <sheetFormatPr baseColWidth="10" defaultRowHeight="15" x14ac:dyDescent="0.25"/>
  <cols>
    <col min="1" max="1" width="2.140625" customWidth="1"/>
    <col min="3" max="3" width="20.85546875" customWidth="1"/>
    <col min="4" max="4" width="17" customWidth="1"/>
    <col min="5" max="5" width="25.85546875" customWidth="1"/>
    <col min="6" max="6" width="7.28515625" customWidth="1"/>
    <col min="7" max="7" width="12.85546875" customWidth="1"/>
    <col min="8" max="8" width="22.42578125" customWidth="1"/>
    <col min="9" max="9" width="20.5703125" bestFit="1" customWidth="1"/>
    <col min="10" max="10" width="20.5703125" style="26" customWidth="1"/>
    <col min="11" max="11" width="15.42578125" customWidth="1"/>
    <col min="12" max="12" width="28.28515625" bestFit="1" customWidth="1"/>
    <col min="13" max="13" width="31.140625" customWidth="1"/>
    <col min="14" max="14" width="11.42578125" style="23"/>
    <col min="15" max="15" width="23.7109375" style="23" bestFit="1" customWidth="1"/>
    <col min="16" max="16" width="16.7109375" style="23" bestFit="1" customWidth="1"/>
  </cols>
  <sheetData>
    <row r="1" spans="2:18" ht="30.75" customHeight="1" thickBot="1" x14ac:dyDescent="0.3">
      <c r="B1" s="16" t="s">
        <v>345</v>
      </c>
      <c r="C1" s="12" t="s">
        <v>308</v>
      </c>
      <c r="D1" s="13" t="s">
        <v>307</v>
      </c>
      <c r="E1" s="13" t="s">
        <v>306</v>
      </c>
      <c r="F1" s="13" t="s">
        <v>305</v>
      </c>
      <c r="G1" s="14" t="s">
        <v>304</v>
      </c>
      <c r="H1" s="14" t="s">
        <v>326</v>
      </c>
      <c r="I1" s="15" t="s">
        <v>348</v>
      </c>
      <c r="J1" s="16" t="s">
        <v>349</v>
      </c>
      <c r="K1" s="12" t="s">
        <v>346</v>
      </c>
      <c r="L1" s="13" t="s">
        <v>347</v>
      </c>
      <c r="M1" s="14" t="s">
        <v>350</v>
      </c>
      <c r="N1" s="29" t="s">
        <v>351</v>
      </c>
      <c r="O1" s="30" t="s">
        <v>357</v>
      </c>
      <c r="P1" s="31" t="s">
        <v>358</v>
      </c>
    </row>
    <row r="2" spans="2:18" ht="23.25" customHeight="1" x14ac:dyDescent="0.25">
      <c r="B2" s="17"/>
      <c r="C2" s="7"/>
      <c r="D2" s="7"/>
      <c r="E2" s="7"/>
      <c r="F2" s="7"/>
      <c r="G2" s="8"/>
      <c r="H2" s="10" t="s">
        <v>327</v>
      </c>
      <c r="I2" s="36" t="s">
        <v>284</v>
      </c>
      <c r="J2" s="32" t="s">
        <v>374</v>
      </c>
      <c r="K2" s="19">
        <v>2</v>
      </c>
      <c r="L2" s="18"/>
      <c r="M2" s="20"/>
      <c r="N2" s="27"/>
      <c r="O2" s="22">
        <f>2368*K2</f>
        <v>4736</v>
      </c>
      <c r="P2" s="28">
        <f t="shared" ref="P2:P12" si="0">SUM(N2:O2)</f>
        <v>4736</v>
      </c>
    </row>
    <row r="3" spans="2:18" ht="23.25" customHeight="1" x14ac:dyDescent="0.25">
      <c r="B3" s="17">
        <v>4</v>
      </c>
      <c r="C3" s="3" t="s">
        <v>259</v>
      </c>
      <c r="D3" s="3" t="s">
        <v>279</v>
      </c>
      <c r="E3" s="3" t="s">
        <v>281</v>
      </c>
      <c r="F3" s="3" t="s">
        <v>39</v>
      </c>
      <c r="G3" s="6">
        <v>1676</v>
      </c>
      <c r="H3" s="9"/>
      <c r="I3" s="33" t="s">
        <v>279</v>
      </c>
      <c r="J3" s="32" t="s">
        <v>281</v>
      </c>
      <c r="K3" s="19">
        <v>2</v>
      </c>
      <c r="L3" s="18"/>
      <c r="M3" s="20"/>
      <c r="N3" s="27"/>
      <c r="O3" s="22">
        <f>K3*G3</f>
        <v>3352</v>
      </c>
      <c r="P3" s="28">
        <f t="shared" si="0"/>
        <v>3352</v>
      </c>
    </row>
    <row r="4" spans="2:18" ht="23.25" customHeight="1" x14ac:dyDescent="0.25">
      <c r="B4" s="17">
        <v>5</v>
      </c>
      <c r="C4" s="3" t="s">
        <v>259</v>
      </c>
      <c r="D4" s="3" t="s">
        <v>279</v>
      </c>
      <c r="E4" s="3" t="s">
        <v>278</v>
      </c>
      <c r="F4" s="3" t="s">
        <v>12</v>
      </c>
      <c r="G4" s="6">
        <v>817</v>
      </c>
      <c r="H4" s="9"/>
      <c r="I4" s="33" t="s">
        <v>279</v>
      </c>
      <c r="J4" s="32" t="s">
        <v>359</v>
      </c>
      <c r="K4" s="19">
        <v>1</v>
      </c>
      <c r="L4" s="18"/>
      <c r="M4" s="20"/>
      <c r="N4" s="27"/>
      <c r="O4" s="22">
        <v>2368</v>
      </c>
      <c r="P4" s="28">
        <f t="shared" si="0"/>
        <v>2368</v>
      </c>
    </row>
    <row r="5" spans="2:18" ht="23.25" customHeight="1" x14ac:dyDescent="0.25">
      <c r="B5" s="17">
        <v>12</v>
      </c>
      <c r="C5" s="3" t="s">
        <v>259</v>
      </c>
      <c r="D5" s="3" t="s">
        <v>314</v>
      </c>
      <c r="E5" s="3" t="s">
        <v>329</v>
      </c>
      <c r="F5" s="3" t="s">
        <v>39</v>
      </c>
      <c r="G5" s="6">
        <v>1676</v>
      </c>
      <c r="H5" s="9" t="s">
        <v>328</v>
      </c>
      <c r="I5" s="37" t="s">
        <v>314</v>
      </c>
      <c r="J5" s="32" t="s">
        <v>375</v>
      </c>
      <c r="K5" s="19">
        <v>1</v>
      </c>
      <c r="L5" s="18"/>
      <c r="M5" s="20"/>
      <c r="N5" s="27"/>
      <c r="O5" s="22">
        <v>2368</v>
      </c>
      <c r="P5" s="28">
        <f t="shared" si="0"/>
        <v>2368</v>
      </c>
    </row>
    <row r="6" spans="2:18" ht="23.25" customHeight="1" x14ac:dyDescent="0.25">
      <c r="B6" s="17">
        <v>16</v>
      </c>
      <c r="C6" s="3" t="s">
        <v>101</v>
      </c>
      <c r="D6" s="3" t="s">
        <v>251</v>
      </c>
      <c r="E6" s="3" t="s">
        <v>253</v>
      </c>
      <c r="F6" s="3" t="s">
        <v>18</v>
      </c>
      <c r="G6" s="6">
        <v>1212</v>
      </c>
      <c r="H6" s="9"/>
      <c r="I6" s="33" t="s">
        <v>362</v>
      </c>
      <c r="J6" s="32" t="s">
        <v>363</v>
      </c>
      <c r="K6" s="19">
        <v>1</v>
      </c>
      <c r="L6" s="18"/>
      <c r="M6" s="20"/>
      <c r="N6" s="27"/>
      <c r="O6" s="22">
        <f>K6*G6</f>
        <v>1212</v>
      </c>
      <c r="P6" s="28">
        <f t="shared" si="0"/>
        <v>1212</v>
      </c>
    </row>
    <row r="7" spans="2:18" ht="23.25" customHeight="1" x14ac:dyDescent="0.25">
      <c r="B7" s="17"/>
      <c r="C7" s="7"/>
      <c r="D7" s="7"/>
      <c r="E7" s="7"/>
      <c r="F7" s="7"/>
      <c r="G7" s="8"/>
      <c r="H7" s="10" t="s">
        <v>327</v>
      </c>
      <c r="I7" s="33" t="s">
        <v>362</v>
      </c>
      <c r="J7" s="35" t="s">
        <v>7</v>
      </c>
      <c r="K7" s="19">
        <v>1</v>
      </c>
      <c r="L7" s="18"/>
      <c r="M7" s="20"/>
      <c r="N7" s="27"/>
      <c r="O7" s="22">
        <f>K7*G24</f>
        <v>1412</v>
      </c>
      <c r="P7" s="28">
        <f t="shared" si="0"/>
        <v>1412</v>
      </c>
    </row>
    <row r="8" spans="2:18" ht="23.25" customHeight="1" x14ac:dyDescent="0.25">
      <c r="B8" s="17">
        <v>31</v>
      </c>
      <c r="C8" s="3" t="s">
        <v>101</v>
      </c>
      <c r="D8" s="3" t="s">
        <v>210</v>
      </c>
      <c r="E8" s="3" t="s">
        <v>218</v>
      </c>
      <c r="F8" s="3" t="s">
        <v>0</v>
      </c>
      <c r="G8" s="6">
        <v>1412</v>
      </c>
      <c r="H8" s="9"/>
      <c r="I8" s="34" t="s">
        <v>210</v>
      </c>
      <c r="J8" s="35" t="s">
        <v>218</v>
      </c>
      <c r="K8" s="19">
        <v>1</v>
      </c>
      <c r="L8" s="18"/>
      <c r="M8" s="20"/>
      <c r="N8" s="27"/>
      <c r="O8" s="22">
        <f>K8*G8</f>
        <v>1412</v>
      </c>
      <c r="P8" s="28">
        <f t="shared" si="0"/>
        <v>1412</v>
      </c>
    </row>
    <row r="9" spans="2:18" ht="23.25" customHeight="1" x14ac:dyDescent="0.25">
      <c r="B9" s="17">
        <v>32</v>
      </c>
      <c r="C9" s="3" t="s">
        <v>101</v>
      </c>
      <c r="D9" s="3" t="s">
        <v>210</v>
      </c>
      <c r="E9" s="3" t="s">
        <v>216</v>
      </c>
      <c r="F9" s="3" t="s">
        <v>12</v>
      </c>
      <c r="G9" s="6">
        <v>817</v>
      </c>
      <c r="H9" s="9"/>
      <c r="I9" s="34" t="s">
        <v>210</v>
      </c>
      <c r="J9" s="35" t="s">
        <v>216</v>
      </c>
      <c r="K9" s="19">
        <v>1</v>
      </c>
      <c r="L9" s="18"/>
      <c r="M9" s="20"/>
      <c r="N9" s="27"/>
      <c r="O9" s="22">
        <f>K9*G9</f>
        <v>817</v>
      </c>
      <c r="P9" s="28">
        <f t="shared" si="0"/>
        <v>817</v>
      </c>
    </row>
    <row r="10" spans="2:18" ht="23.25" customHeight="1" x14ac:dyDescent="0.25">
      <c r="B10" s="17">
        <v>33</v>
      </c>
      <c r="C10" s="3" t="s">
        <v>101</v>
      </c>
      <c r="D10" s="3" t="s">
        <v>210</v>
      </c>
      <c r="E10" s="3" t="s">
        <v>214</v>
      </c>
      <c r="F10" s="3" t="s">
        <v>0</v>
      </c>
      <c r="G10" s="6">
        <v>1412</v>
      </c>
      <c r="H10" s="9"/>
      <c r="I10" s="34" t="s">
        <v>210</v>
      </c>
      <c r="J10" s="35" t="s">
        <v>214</v>
      </c>
      <c r="K10" s="19">
        <v>2</v>
      </c>
      <c r="L10" s="18"/>
      <c r="M10" s="20"/>
      <c r="N10" s="27"/>
      <c r="O10" s="22">
        <f>K10*G10</f>
        <v>2824</v>
      </c>
      <c r="P10" s="28">
        <f t="shared" si="0"/>
        <v>2824</v>
      </c>
    </row>
    <row r="11" spans="2:18" ht="23.25" customHeight="1" x14ac:dyDescent="0.25">
      <c r="B11" s="17">
        <v>36</v>
      </c>
      <c r="C11" s="3" t="s">
        <v>101</v>
      </c>
      <c r="D11" s="3" t="s">
        <v>319</v>
      </c>
      <c r="E11" s="3" t="s">
        <v>320</v>
      </c>
      <c r="F11" s="3" t="s">
        <v>39</v>
      </c>
      <c r="G11" s="6">
        <v>1676</v>
      </c>
      <c r="H11" s="9"/>
      <c r="I11" s="37" t="s">
        <v>319</v>
      </c>
      <c r="J11" s="35" t="s">
        <v>320</v>
      </c>
      <c r="K11" s="19">
        <v>1</v>
      </c>
      <c r="L11" s="18"/>
      <c r="M11" s="20"/>
      <c r="N11" s="27"/>
      <c r="O11" s="22">
        <f>K11*G11</f>
        <v>1676</v>
      </c>
      <c r="P11" s="28">
        <f t="shared" si="0"/>
        <v>1676</v>
      </c>
    </row>
    <row r="12" spans="2:18" ht="23.25" customHeight="1" x14ac:dyDescent="0.25">
      <c r="B12" s="17">
        <v>37</v>
      </c>
      <c r="C12" s="3" t="s">
        <v>101</v>
      </c>
      <c r="D12" s="3" t="s">
        <v>319</v>
      </c>
      <c r="E12" s="3" t="s">
        <v>321</v>
      </c>
      <c r="F12" s="3" t="s">
        <v>12</v>
      </c>
      <c r="G12" s="6">
        <v>817</v>
      </c>
      <c r="H12" s="9"/>
      <c r="I12" s="37" t="s">
        <v>319</v>
      </c>
      <c r="J12" s="35" t="s">
        <v>321</v>
      </c>
      <c r="K12" s="19">
        <v>1</v>
      </c>
      <c r="L12" s="18"/>
      <c r="M12" s="20"/>
      <c r="N12" s="27"/>
      <c r="O12" s="22">
        <f>K12*G12</f>
        <v>817</v>
      </c>
      <c r="P12" s="28">
        <f t="shared" si="0"/>
        <v>817</v>
      </c>
    </row>
    <row r="13" spans="2:18" ht="23.25" customHeight="1" x14ac:dyDescent="0.25">
      <c r="B13" s="17"/>
      <c r="C13" s="7"/>
      <c r="D13" s="7"/>
      <c r="E13" s="7"/>
      <c r="F13" s="7"/>
      <c r="G13" s="8"/>
      <c r="H13" s="10" t="s">
        <v>327</v>
      </c>
      <c r="I13" s="33" t="s">
        <v>376</v>
      </c>
      <c r="J13" s="32"/>
      <c r="K13" s="19"/>
      <c r="L13" s="18" t="s">
        <v>377</v>
      </c>
      <c r="M13" s="20" t="s">
        <v>370</v>
      </c>
      <c r="N13" s="27"/>
      <c r="O13" s="22"/>
      <c r="P13" s="28"/>
    </row>
    <row r="14" spans="2:18" ht="23.25" customHeight="1" x14ac:dyDescent="0.25">
      <c r="B14" s="17"/>
      <c r="C14" s="7"/>
      <c r="D14" s="7"/>
      <c r="E14" s="7"/>
      <c r="F14" s="7"/>
      <c r="G14" s="8"/>
      <c r="H14" s="10" t="s">
        <v>327</v>
      </c>
      <c r="I14" s="33" t="s">
        <v>376</v>
      </c>
      <c r="J14" s="32"/>
      <c r="K14" s="19"/>
      <c r="L14" s="18"/>
      <c r="M14" s="20" t="s">
        <v>378</v>
      </c>
      <c r="N14" s="27">
        <v>142</v>
      </c>
      <c r="O14" s="22"/>
      <c r="P14" s="28">
        <f>SUM(N14:O14)</f>
        <v>142</v>
      </c>
      <c r="R14">
        <f>817-675</f>
        <v>142</v>
      </c>
    </row>
    <row r="15" spans="2:18" ht="23.25" customHeight="1" x14ac:dyDescent="0.25">
      <c r="B15" s="17"/>
      <c r="C15" s="3" t="s">
        <v>259</v>
      </c>
      <c r="D15" s="3" t="s">
        <v>284</v>
      </c>
      <c r="E15" s="3"/>
      <c r="F15" s="3"/>
      <c r="G15" s="6"/>
      <c r="H15" s="11" t="s">
        <v>325</v>
      </c>
      <c r="I15" s="37" t="s">
        <v>117</v>
      </c>
      <c r="J15" s="32" t="s">
        <v>370</v>
      </c>
      <c r="K15" s="19"/>
      <c r="L15" s="18" t="s">
        <v>372</v>
      </c>
      <c r="M15" s="20" t="s">
        <v>370</v>
      </c>
      <c r="N15" s="27"/>
      <c r="O15" s="22"/>
      <c r="P15" s="28"/>
    </row>
    <row r="16" spans="2:18" ht="23.25" customHeight="1" x14ac:dyDescent="0.25">
      <c r="B16" s="17">
        <v>11</v>
      </c>
      <c r="C16" s="3" t="s">
        <v>259</v>
      </c>
      <c r="D16" s="3" t="s">
        <v>313</v>
      </c>
      <c r="E16" s="3" t="s">
        <v>265</v>
      </c>
      <c r="F16" s="3" t="s">
        <v>18</v>
      </c>
      <c r="G16" s="6">
        <v>1212</v>
      </c>
      <c r="H16" s="9"/>
      <c r="I16" s="37" t="s">
        <v>117</v>
      </c>
      <c r="J16" s="32"/>
      <c r="K16" s="19"/>
      <c r="L16" s="18" t="s">
        <v>371</v>
      </c>
      <c r="M16" s="20" t="s">
        <v>370</v>
      </c>
      <c r="N16" s="27"/>
      <c r="O16" s="22"/>
      <c r="P16" s="28"/>
    </row>
    <row r="17" spans="2:18" ht="23.25" customHeight="1" x14ac:dyDescent="0.25">
      <c r="B17" s="17">
        <v>72</v>
      </c>
      <c r="C17" s="3" t="s">
        <v>101</v>
      </c>
      <c r="D17" s="3" t="s">
        <v>117</v>
      </c>
      <c r="E17" s="3" t="s">
        <v>127</v>
      </c>
      <c r="F17" s="3" t="s">
        <v>0</v>
      </c>
      <c r="G17" s="6">
        <v>1412</v>
      </c>
      <c r="H17" s="9" t="s">
        <v>342</v>
      </c>
      <c r="I17" s="37" t="s">
        <v>117</v>
      </c>
      <c r="J17" s="32"/>
      <c r="K17" s="19"/>
      <c r="L17" s="18" t="s">
        <v>367</v>
      </c>
      <c r="M17" s="20" t="s">
        <v>370</v>
      </c>
      <c r="N17" s="27"/>
      <c r="O17" s="22"/>
      <c r="P17" s="28"/>
    </row>
    <row r="18" spans="2:18" ht="23.25" customHeight="1" x14ac:dyDescent="0.25">
      <c r="B18" s="17">
        <v>73</v>
      </c>
      <c r="C18" s="3" t="s">
        <v>101</v>
      </c>
      <c r="D18" s="3" t="s">
        <v>117</v>
      </c>
      <c r="E18" s="3" t="s">
        <v>125</v>
      </c>
      <c r="F18" s="3" t="s">
        <v>18</v>
      </c>
      <c r="G18" s="6">
        <v>1212</v>
      </c>
      <c r="H18" s="9" t="s">
        <v>342</v>
      </c>
      <c r="I18" s="37" t="s">
        <v>117</v>
      </c>
      <c r="J18" s="32"/>
      <c r="K18" s="19"/>
      <c r="L18" s="18" t="s">
        <v>369</v>
      </c>
      <c r="M18" s="20" t="s">
        <v>370</v>
      </c>
      <c r="N18" s="27"/>
      <c r="O18" s="22"/>
      <c r="P18" s="28"/>
    </row>
    <row r="19" spans="2:18" ht="23.25" customHeight="1" x14ac:dyDescent="0.25">
      <c r="B19" s="17">
        <v>74</v>
      </c>
      <c r="C19" s="3" t="s">
        <v>101</v>
      </c>
      <c r="D19" s="3" t="s">
        <v>117</v>
      </c>
      <c r="E19" s="3" t="s">
        <v>123</v>
      </c>
      <c r="F19" s="3" t="s">
        <v>18</v>
      </c>
      <c r="G19" s="6">
        <v>1212</v>
      </c>
      <c r="H19" s="9" t="s">
        <v>342</v>
      </c>
      <c r="I19" s="37" t="s">
        <v>117</v>
      </c>
      <c r="J19" s="32"/>
      <c r="K19" s="19"/>
      <c r="L19" s="18"/>
      <c r="M19" s="20" t="s">
        <v>373</v>
      </c>
      <c r="N19" s="27">
        <f>R19</f>
        <v>200</v>
      </c>
      <c r="O19" s="22"/>
      <c r="P19" s="28">
        <f t="shared" ref="P19:P25" si="1">SUM(N19:O19)</f>
        <v>200</v>
      </c>
      <c r="R19">
        <f>(1412-1212)</f>
        <v>200</v>
      </c>
    </row>
    <row r="20" spans="2:18" ht="23.25" customHeight="1" x14ac:dyDescent="0.25">
      <c r="B20" s="17">
        <v>75</v>
      </c>
      <c r="C20" s="3" t="s">
        <v>101</v>
      </c>
      <c r="D20" s="3" t="s">
        <v>117</v>
      </c>
      <c r="E20" s="3" t="s">
        <v>121</v>
      </c>
      <c r="F20" s="3" t="s">
        <v>12</v>
      </c>
      <c r="G20" s="6">
        <v>817</v>
      </c>
      <c r="H20" s="9" t="s">
        <v>342</v>
      </c>
      <c r="I20" s="37" t="s">
        <v>117</v>
      </c>
      <c r="J20" s="32"/>
      <c r="K20" s="19"/>
      <c r="L20" s="18"/>
      <c r="M20" s="20" t="s">
        <v>368</v>
      </c>
      <c r="N20" s="27">
        <v>395</v>
      </c>
      <c r="O20" s="22"/>
      <c r="P20" s="28">
        <f t="shared" si="1"/>
        <v>395</v>
      </c>
      <c r="R20">
        <f>(1212-817)</f>
        <v>395</v>
      </c>
    </row>
    <row r="21" spans="2:18" ht="23.25" customHeight="1" x14ac:dyDescent="0.25">
      <c r="B21" s="17">
        <v>80</v>
      </c>
      <c r="C21" s="3" t="s">
        <v>101</v>
      </c>
      <c r="D21" s="3" t="s">
        <v>110</v>
      </c>
      <c r="E21" s="3" t="s">
        <v>109</v>
      </c>
      <c r="F21" s="3" t="s">
        <v>12</v>
      </c>
      <c r="G21" s="6">
        <v>817</v>
      </c>
      <c r="H21" s="9"/>
      <c r="I21" s="37" t="s">
        <v>110</v>
      </c>
      <c r="J21" s="35" t="s">
        <v>244</v>
      </c>
      <c r="K21" s="19">
        <v>1</v>
      </c>
      <c r="L21" s="18"/>
      <c r="M21" s="20"/>
      <c r="N21" s="27"/>
      <c r="O21" s="22">
        <v>675</v>
      </c>
      <c r="P21" s="28">
        <f t="shared" si="1"/>
        <v>675</v>
      </c>
    </row>
    <row r="22" spans="2:18" ht="23.25" customHeight="1" x14ac:dyDescent="0.25">
      <c r="B22" s="17">
        <v>81</v>
      </c>
      <c r="C22" s="3" t="s">
        <v>101</v>
      </c>
      <c r="D22" s="3" t="s">
        <v>100</v>
      </c>
      <c r="E22" s="3" t="s">
        <v>107</v>
      </c>
      <c r="F22" s="3" t="s">
        <v>18</v>
      </c>
      <c r="G22" s="6">
        <v>1212</v>
      </c>
      <c r="H22" s="9"/>
      <c r="I22" s="37" t="s">
        <v>100</v>
      </c>
      <c r="J22" s="35" t="s">
        <v>107</v>
      </c>
      <c r="K22" s="19">
        <v>1</v>
      </c>
      <c r="L22" s="18"/>
      <c r="M22" s="20"/>
      <c r="N22" s="27"/>
      <c r="O22" s="22">
        <f>K22*G22</f>
        <v>1212</v>
      </c>
      <c r="P22" s="28">
        <f t="shared" si="1"/>
        <v>1212</v>
      </c>
    </row>
    <row r="23" spans="2:18" ht="23.25" customHeight="1" x14ac:dyDescent="0.25">
      <c r="B23" s="17">
        <v>82</v>
      </c>
      <c r="C23" s="3" t="s">
        <v>101</v>
      </c>
      <c r="D23" s="3" t="s">
        <v>100</v>
      </c>
      <c r="E23" s="3" t="s">
        <v>105</v>
      </c>
      <c r="F23" s="3" t="s">
        <v>12</v>
      </c>
      <c r="G23" s="6">
        <v>817</v>
      </c>
      <c r="H23" s="9"/>
      <c r="I23" s="37" t="s">
        <v>100</v>
      </c>
      <c r="J23" s="35" t="s">
        <v>244</v>
      </c>
      <c r="K23" s="19">
        <v>1</v>
      </c>
      <c r="L23" s="18"/>
      <c r="M23" s="20"/>
      <c r="N23" s="27"/>
      <c r="O23" s="22">
        <v>675</v>
      </c>
      <c r="P23" s="28">
        <f t="shared" si="1"/>
        <v>675</v>
      </c>
    </row>
    <row r="24" spans="2:18" ht="23.25" customHeight="1" x14ac:dyDescent="0.25">
      <c r="B24" s="17">
        <v>85</v>
      </c>
      <c r="C24" s="3" t="s">
        <v>3</v>
      </c>
      <c r="D24" s="3" t="s">
        <v>89</v>
      </c>
      <c r="E24" s="3" t="s">
        <v>7</v>
      </c>
      <c r="F24" s="3" t="s">
        <v>0</v>
      </c>
      <c r="G24" s="6">
        <v>1412</v>
      </c>
      <c r="H24" s="9"/>
      <c r="I24" s="33" t="s">
        <v>353</v>
      </c>
      <c r="J24" s="35" t="s">
        <v>7</v>
      </c>
      <c r="K24" s="19">
        <v>3</v>
      </c>
      <c r="L24" s="18"/>
      <c r="M24" s="21" t="s">
        <v>352</v>
      </c>
      <c r="N24" s="27">
        <f>R24</f>
        <v>855</v>
      </c>
      <c r="O24" s="22">
        <f>K24*G24</f>
        <v>4236</v>
      </c>
      <c r="P24" s="28">
        <f t="shared" si="1"/>
        <v>5091</v>
      </c>
      <c r="R24">
        <f>(1412-1152)+(1412-817)</f>
        <v>855</v>
      </c>
    </row>
    <row r="25" spans="2:18" ht="23.25" customHeight="1" x14ac:dyDescent="0.25">
      <c r="B25" s="17">
        <v>86</v>
      </c>
      <c r="C25" s="3" t="s">
        <v>3</v>
      </c>
      <c r="D25" s="3" t="s">
        <v>89</v>
      </c>
      <c r="E25" s="3" t="s">
        <v>88</v>
      </c>
      <c r="F25" s="3" t="s">
        <v>12</v>
      </c>
      <c r="G25" s="6">
        <v>817</v>
      </c>
      <c r="H25" s="9" t="s">
        <v>354</v>
      </c>
      <c r="I25" s="33" t="s">
        <v>353</v>
      </c>
      <c r="J25" s="32" t="s">
        <v>88</v>
      </c>
      <c r="K25" s="19">
        <v>1</v>
      </c>
      <c r="L25" s="18"/>
      <c r="M25" s="20" t="s">
        <v>356</v>
      </c>
      <c r="N25" s="27">
        <f>R25</f>
        <v>169</v>
      </c>
      <c r="O25" s="22"/>
      <c r="P25" s="28">
        <f t="shared" si="1"/>
        <v>169</v>
      </c>
      <c r="R25">
        <f>(986-817)</f>
        <v>169</v>
      </c>
    </row>
    <row r="26" spans="2:18" ht="15.75" thickBot="1" x14ac:dyDescent="0.3">
      <c r="I26" s="38" t="s">
        <v>381</v>
      </c>
      <c r="N26" s="23">
        <f>SUM(N2:N25)</f>
        <v>1761</v>
      </c>
      <c r="O26" s="23">
        <f>SUM(O2:O25)</f>
        <v>29792</v>
      </c>
      <c r="P26" s="23">
        <f>SUM(P2:P25)</f>
        <v>31553</v>
      </c>
    </row>
    <row r="32" spans="2:18" ht="45" x14ac:dyDescent="0.25">
      <c r="I32" t="s">
        <v>362</v>
      </c>
      <c r="J32" s="26" t="s">
        <v>364</v>
      </c>
      <c r="K32">
        <v>1</v>
      </c>
      <c r="O32" s="23">
        <v>501.13</v>
      </c>
      <c r="P32" s="23">
        <f>SUM(N32:O32)</f>
        <v>501.13</v>
      </c>
    </row>
    <row r="33" spans="9:16" ht="30" x14ac:dyDescent="0.25">
      <c r="I33" t="s">
        <v>313</v>
      </c>
      <c r="J33" s="26" t="s">
        <v>360</v>
      </c>
      <c r="K33">
        <v>1</v>
      </c>
      <c r="O33" s="23">
        <v>1212</v>
      </c>
      <c r="P33" s="23">
        <f>SUM(N33:O33)</f>
        <v>1212</v>
      </c>
    </row>
    <row r="34" spans="9:16" ht="30" x14ac:dyDescent="0.25">
      <c r="I34" t="s">
        <v>313</v>
      </c>
      <c r="J34" s="26" t="s">
        <v>361</v>
      </c>
      <c r="K34">
        <v>1</v>
      </c>
      <c r="O34" s="23">
        <v>817</v>
      </c>
      <c r="P34" s="23">
        <f>SUM(N34:O34)</f>
        <v>817</v>
      </c>
    </row>
    <row r="35" spans="9:16" ht="30" x14ac:dyDescent="0.25">
      <c r="I35" t="s">
        <v>365</v>
      </c>
      <c r="J35" s="26" t="s">
        <v>366</v>
      </c>
      <c r="K35">
        <v>2</v>
      </c>
      <c r="N35" s="25"/>
      <c r="O35" s="25">
        <f>1412*K35</f>
        <v>2824</v>
      </c>
      <c r="P35" s="25">
        <f>SUM(N35:O35)</f>
        <v>2824</v>
      </c>
    </row>
    <row r="36" spans="9:16" ht="30" x14ac:dyDescent="0.25">
      <c r="I36" t="s">
        <v>379</v>
      </c>
      <c r="J36" s="26" t="s">
        <v>380</v>
      </c>
      <c r="K36">
        <v>2</v>
      </c>
      <c r="N36" s="24"/>
      <c r="O36" s="24">
        <f>1412*K36</f>
        <v>2824</v>
      </c>
      <c r="P36" s="24">
        <f>SUM(N36:O36)</f>
        <v>2824</v>
      </c>
    </row>
    <row r="37" spans="9:16" x14ac:dyDescent="0.25">
      <c r="N37" s="23">
        <f t="shared" ref="N37" si="2">SUBTOTAL(9,N26:N36)</f>
        <v>1761</v>
      </c>
      <c r="O37" s="23">
        <f>SUBTOTAL(9,O26:O36)</f>
        <v>37970.130000000005</v>
      </c>
      <c r="P37" s="23">
        <f t="shared" ref="P37" si="3">SUBTOTAL(9,P26:P36)</f>
        <v>39731.130000000005</v>
      </c>
    </row>
  </sheetData>
  <autoFilter ref="B1:R26" xr:uid="{17C5C054-069B-4BD2-ACF7-2342C71C15F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Actual - Propuesta</vt:lpstr>
      <vt:lpstr>Manual de Puestos</vt:lpstr>
      <vt:lpstr>Índice Original</vt:lpstr>
      <vt:lpstr>Revisión Solicitudes</vt:lpstr>
      <vt:lpstr>'Actual - Propuesta'!Área_de_impresión</vt:lpstr>
      <vt:lpstr>'Actual - Propuesta'!Títulos_a_imprimir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Carito</dc:creator>
  <cp:lastModifiedBy>Arturo Jefferson Solorzano Arboleda</cp:lastModifiedBy>
  <cp:lastPrinted>2025-01-29T19:33:56Z</cp:lastPrinted>
  <dcterms:created xsi:type="dcterms:W3CDTF">2020-06-08T00:45:35Z</dcterms:created>
  <dcterms:modified xsi:type="dcterms:W3CDTF">2025-01-29T21:51:50Z</dcterms:modified>
</cp:coreProperties>
</file>